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155" i="1"/>
  <c r="V155"/>
  <c r="U155"/>
  <c r="O155"/>
  <c r="N155"/>
  <c r="M155"/>
  <c r="K155"/>
  <c r="J155"/>
  <c r="I155"/>
  <c r="G155"/>
  <c r="F155"/>
  <c r="E155"/>
  <c r="X154"/>
  <c r="S154"/>
  <c r="R154"/>
  <c r="Q154"/>
  <c r="T154" s="1"/>
  <c r="P154"/>
  <c r="L154"/>
  <c r="H154"/>
  <c r="X153"/>
  <c r="S153"/>
  <c r="R153"/>
  <c r="Q153"/>
  <c r="P153"/>
  <c r="L153"/>
  <c r="H153"/>
  <c r="X152"/>
  <c r="S152"/>
  <c r="R152"/>
  <c r="Q152"/>
  <c r="P152"/>
  <c r="L152"/>
  <c r="H152"/>
  <c r="X151"/>
  <c r="S151"/>
  <c r="R151"/>
  <c r="Q151"/>
  <c r="P151"/>
  <c r="L151"/>
  <c r="H151"/>
  <c r="X150"/>
  <c r="S150"/>
  <c r="R150"/>
  <c r="Q150"/>
  <c r="T150" s="1"/>
  <c r="P150"/>
  <c r="L150"/>
  <c r="H150"/>
  <c r="X149"/>
  <c r="S149"/>
  <c r="R149"/>
  <c r="Q149"/>
  <c r="P149"/>
  <c r="L149"/>
  <c r="H149"/>
  <c r="X148"/>
  <c r="S148"/>
  <c r="R148"/>
  <c r="Q148"/>
  <c r="P148"/>
  <c r="L148"/>
  <c r="H148"/>
  <c r="X147"/>
  <c r="S147"/>
  <c r="R147"/>
  <c r="Q147"/>
  <c r="P147"/>
  <c r="L147"/>
  <c r="H147"/>
  <c r="X146"/>
  <c r="S146"/>
  <c r="R146"/>
  <c r="Q146"/>
  <c r="T146" s="1"/>
  <c r="P146"/>
  <c r="L146"/>
  <c r="H146"/>
  <c r="X145"/>
  <c r="S145"/>
  <c r="R145"/>
  <c r="Q145"/>
  <c r="P145"/>
  <c r="L145"/>
  <c r="H145"/>
  <c r="X144"/>
  <c r="S144"/>
  <c r="R144"/>
  <c r="Q144"/>
  <c r="P144"/>
  <c r="L144"/>
  <c r="H144"/>
  <c r="X143"/>
  <c r="S143"/>
  <c r="R143"/>
  <c r="Q143"/>
  <c r="P143"/>
  <c r="L143"/>
  <c r="H143"/>
  <c r="X142"/>
  <c r="S142"/>
  <c r="R142"/>
  <c r="Q142"/>
  <c r="T142" s="1"/>
  <c r="P142"/>
  <c r="L142"/>
  <c r="H142"/>
  <c r="X141"/>
  <c r="S141"/>
  <c r="R141"/>
  <c r="Q141"/>
  <c r="P141"/>
  <c r="L141"/>
  <c r="H141"/>
  <c r="X140"/>
  <c r="S140"/>
  <c r="R140"/>
  <c r="Q140"/>
  <c r="P140"/>
  <c r="L140"/>
  <c r="H140"/>
  <c r="X139"/>
  <c r="S139"/>
  <c r="R139"/>
  <c r="Q139"/>
  <c r="P139"/>
  <c r="L139"/>
  <c r="H139"/>
  <c r="X138"/>
  <c r="S138"/>
  <c r="R138"/>
  <c r="Q138"/>
  <c r="T138" s="1"/>
  <c r="P138"/>
  <c r="L138"/>
  <c r="H138"/>
  <c r="X137"/>
  <c r="S137"/>
  <c r="R137"/>
  <c r="Q137"/>
  <c r="P137"/>
  <c r="L137"/>
  <c r="H137"/>
  <c r="X136"/>
  <c r="S136"/>
  <c r="R136"/>
  <c r="Q136"/>
  <c r="P136"/>
  <c r="L136"/>
  <c r="H136"/>
  <c r="X135"/>
  <c r="S135"/>
  <c r="R135"/>
  <c r="Q135"/>
  <c r="P135"/>
  <c r="L135"/>
  <c r="H135"/>
  <c r="X134"/>
  <c r="S134"/>
  <c r="R134"/>
  <c r="Q134"/>
  <c r="T134" s="1"/>
  <c r="P134"/>
  <c r="L134"/>
  <c r="H134"/>
  <c r="X133"/>
  <c r="S133"/>
  <c r="R133"/>
  <c r="Q133"/>
  <c r="P133"/>
  <c r="L133"/>
  <c r="H133"/>
  <c r="X132"/>
  <c r="S132"/>
  <c r="R132"/>
  <c r="Q132"/>
  <c r="P132"/>
  <c r="L132"/>
  <c r="H132"/>
  <c r="X131"/>
  <c r="S131"/>
  <c r="R131"/>
  <c r="Q131"/>
  <c r="P131"/>
  <c r="L131"/>
  <c r="H131"/>
  <c r="X130"/>
  <c r="S130"/>
  <c r="R130"/>
  <c r="Q130"/>
  <c r="T130" s="1"/>
  <c r="P130"/>
  <c r="L130"/>
  <c r="H130"/>
  <c r="X129"/>
  <c r="S129"/>
  <c r="R129"/>
  <c r="Q129"/>
  <c r="P129"/>
  <c r="L129"/>
  <c r="H129"/>
  <c r="X128"/>
  <c r="S128"/>
  <c r="R128"/>
  <c r="Q128"/>
  <c r="P128"/>
  <c r="L128"/>
  <c r="H128"/>
  <c r="X127"/>
  <c r="S127"/>
  <c r="R127"/>
  <c r="Q127"/>
  <c r="P127"/>
  <c r="L127"/>
  <c r="H127"/>
  <c r="X126"/>
  <c r="S126"/>
  <c r="R126"/>
  <c r="Q126"/>
  <c r="T126" s="1"/>
  <c r="P126"/>
  <c r="L126"/>
  <c r="H126"/>
  <c r="X125"/>
  <c r="S125"/>
  <c r="R125"/>
  <c r="Q125"/>
  <c r="P125"/>
  <c r="L125"/>
  <c r="H125"/>
  <c r="X124"/>
  <c r="S124"/>
  <c r="R124"/>
  <c r="Q124"/>
  <c r="P124"/>
  <c r="L124"/>
  <c r="H124"/>
  <c r="X123"/>
  <c r="S123"/>
  <c r="R123"/>
  <c r="Q123"/>
  <c r="P123"/>
  <c r="L123"/>
  <c r="H123"/>
  <c r="X122"/>
  <c r="S122"/>
  <c r="R122"/>
  <c r="Q122"/>
  <c r="T122" s="1"/>
  <c r="P122"/>
  <c r="L122"/>
  <c r="H122"/>
  <c r="X121"/>
  <c r="S121"/>
  <c r="R121"/>
  <c r="Q121"/>
  <c r="P121"/>
  <c r="L121"/>
  <c r="H121"/>
  <c r="X120"/>
  <c r="S120"/>
  <c r="R120"/>
  <c r="Q120"/>
  <c r="P120"/>
  <c r="L120"/>
  <c r="H120"/>
  <c r="X119"/>
  <c r="S119"/>
  <c r="R119"/>
  <c r="Q119"/>
  <c r="P119"/>
  <c r="L119"/>
  <c r="H119"/>
  <c r="X118"/>
  <c r="S118"/>
  <c r="R118"/>
  <c r="Q118"/>
  <c r="T118" s="1"/>
  <c r="P118"/>
  <c r="L118"/>
  <c r="H118"/>
  <c r="X117"/>
  <c r="S117"/>
  <c r="R117"/>
  <c r="Q117"/>
  <c r="P117"/>
  <c r="L117"/>
  <c r="H117"/>
  <c r="X116"/>
  <c r="S116"/>
  <c r="R116"/>
  <c r="Q116"/>
  <c r="P116"/>
  <c r="L116"/>
  <c r="H116"/>
  <c r="X115"/>
  <c r="S115"/>
  <c r="R115"/>
  <c r="Q115"/>
  <c r="P115"/>
  <c r="L115"/>
  <c r="H115"/>
  <c r="X114"/>
  <c r="S114"/>
  <c r="R114"/>
  <c r="Q114"/>
  <c r="T114" s="1"/>
  <c r="P114"/>
  <c r="L114"/>
  <c r="H114"/>
  <c r="X113"/>
  <c r="S113"/>
  <c r="R113"/>
  <c r="Q113"/>
  <c r="P113"/>
  <c r="L113"/>
  <c r="H113"/>
  <c r="X112"/>
  <c r="S112"/>
  <c r="R112"/>
  <c r="Q112"/>
  <c r="P112"/>
  <c r="L112"/>
  <c r="H112"/>
  <c r="X111"/>
  <c r="S111"/>
  <c r="R111"/>
  <c r="Q111"/>
  <c r="P111"/>
  <c r="L111"/>
  <c r="H111"/>
  <c r="X110"/>
  <c r="S110"/>
  <c r="R110"/>
  <c r="Q110"/>
  <c r="T110" s="1"/>
  <c r="P110"/>
  <c r="L110"/>
  <c r="H110"/>
  <c r="X109"/>
  <c r="S109"/>
  <c r="R109"/>
  <c r="Q109"/>
  <c r="P109"/>
  <c r="L109"/>
  <c r="H109"/>
  <c r="X108"/>
  <c r="S108"/>
  <c r="R108"/>
  <c r="Q108"/>
  <c r="P108"/>
  <c r="L108"/>
  <c r="H108"/>
  <c r="X107"/>
  <c r="S107"/>
  <c r="R107"/>
  <c r="Q107"/>
  <c r="P107"/>
  <c r="L107"/>
  <c r="H107"/>
  <c r="X106"/>
  <c r="S106"/>
  <c r="R106"/>
  <c r="Q106"/>
  <c r="T106" s="1"/>
  <c r="P106"/>
  <c r="L106"/>
  <c r="H106"/>
  <c r="X105"/>
  <c r="S105"/>
  <c r="R105"/>
  <c r="Q105"/>
  <c r="P105"/>
  <c r="L105"/>
  <c r="H105"/>
  <c r="X104"/>
  <c r="S104"/>
  <c r="R104"/>
  <c r="Q104"/>
  <c r="P104"/>
  <c r="L104"/>
  <c r="H104"/>
  <c r="X103"/>
  <c r="S103"/>
  <c r="R103"/>
  <c r="Q103"/>
  <c r="P103"/>
  <c r="L103"/>
  <c r="H103"/>
  <c r="X102"/>
  <c r="S102"/>
  <c r="R102"/>
  <c r="Q102"/>
  <c r="T102" s="1"/>
  <c r="P102"/>
  <c r="L102"/>
  <c r="H102"/>
  <c r="X101"/>
  <c r="S101"/>
  <c r="R101"/>
  <c r="Q101"/>
  <c r="P101"/>
  <c r="L101"/>
  <c r="H101"/>
  <c r="X100"/>
  <c r="S100"/>
  <c r="R100"/>
  <c r="Q100"/>
  <c r="P100"/>
  <c r="L100"/>
  <c r="H100"/>
  <c r="X99"/>
  <c r="S99"/>
  <c r="R99"/>
  <c r="Q99"/>
  <c r="P99"/>
  <c r="L99"/>
  <c r="H99"/>
  <c r="X98"/>
  <c r="S98"/>
  <c r="R98"/>
  <c r="Q98"/>
  <c r="T98" s="1"/>
  <c r="P98"/>
  <c r="L98"/>
  <c r="H98"/>
  <c r="X97"/>
  <c r="S97"/>
  <c r="R97"/>
  <c r="Q97"/>
  <c r="P97"/>
  <c r="L97"/>
  <c r="H97"/>
  <c r="X96"/>
  <c r="S96"/>
  <c r="R96"/>
  <c r="Q96"/>
  <c r="P96"/>
  <c r="L96"/>
  <c r="H96"/>
  <c r="X95"/>
  <c r="S95"/>
  <c r="R95"/>
  <c r="Q95"/>
  <c r="P95"/>
  <c r="L95"/>
  <c r="H95"/>
  <c r="X94"/>
  <c r="S94"/>
  <c r="R94"/>
  <c r="Q94"/>
  <c r="T94" s="1"/>
  <c r="P94"/>
  <c r="L94"/>
  <c r="H94"/>
  <c r="X93"/>
  <c r="S93"/>
  <c r="R93"/>
  <c r="Q93"/>
  <c r="P93"/>
  <c r="L93"/>
  <c r="H93"/>
  <c r="X92"/>
  <c r="S92"/>
  <c r="R92"/>
  <c r="Q92"/>
  <c r="P92"/>
  <c r="L92"/>
  <c r="H92"/>
  <c r="X91"/>
  <c r="S91"/>
  <c r="R91"/>
  <c r="Q91"/>
  <c r="P91"/>
  <c r="L91"/>
  <c r="H91"/>
  <c r="X90"/>
  <c r="S90"/>
  <c r="R90"/>
  <c r="Q90"/>
  <c r="T90" s="1"/>
  <c r="P90"/>
  <c r="L90"/>
  <c r="H90"/>
  <c r="X89"/>
  <c r="S89"/>
  <c r="R89"/>
  <c r="Q89"/>
  <c r="P89"/>
  <c r="L89"/>
  <c r="H89"/>
  <c r="X88"/>
  <c r="S88"/>
  <c r="R88"/>
  <c r="Q88"/>
  <c r="P88"/>
  <c r="L88"/>
  <c r="H88"/>
  <c r="X87"/>
  <c r="S87"/>
  <c r="R87"/>
  <c r="Q87"/>
  <c r="P87"/>
  <c r="L87"/>
  <c r="H87"/>
  <c r="X86"/>
  <c r="S86"/>
  <c r="R86"/>
  <c r="Q86"/>
  <c r="T86" s="1"/>
  <c r="P86"/>
  <c r="L86"/>
  <c r="H86"/>
  <c r="X85"/>
  <c r="S85"/>
  <c r="R85"/>
  <c r="Q85"/>
  <c r="P85"/>
  <c r="L85"/>
  <c r="H85"/>
  <c r="X84"/>
  <c r="S84"/>
  <c r="R84"/>
  <c r="Q84"/>
  <c r="P84"/>
  <c r="L84"/>
  <c r="H84"/>
  <c r="X83"/>
  <c r="S83"/>
  <c r="R83"/>
  <c r="Q83"/>
  <c r="P83"/>
  <c r="L83"/>
  <c r="H83"/>
  <c r="X82"/>
  <c r="S82"/>
  <c r="R82"/>
  <c r="Q82"/>
  <c r="T82" s="1"/>
  <c r="P82"/>
  <c r="L82"/>
  <c r="H82"/>
  <c r="X81"/>
  <c r="S81"/>
  <c r="R81"/>
  <c r="Q81"/>
  <c r="P81"/>
  <c r="L81"/>
  <c r="H81"/>
  <c r="X80"/>
  <c r="S80"/>
  <c r="R80"/>
  <c r="Q80"/>
  <c r="P80"/>
  <c r="L80"/>
  <c r="H80"/>
  <c r="X79"/>
  <c r="S79"/>
  <c r="R79"/>
  <c r="Q79"/>
  <c r="P79"/>
  <c r="L79"/>
  <c r="H79"/>
  <c r="X78"/>
  <c r="S78"/>
  <c r="R78"/>
  <c r="Q78"/>
  <c r="T78" s="1"/>
  <c r="P78"/>
  <c r="L78"/>
  <c r="H78"/>
  <c r="X77"/>
  <c r="S77"/>
  <c r="R77"/>
  <c r="Q77"/>
  <c r="P77"/>
  <c r="L77"/>
  <c r="H77"/>
  <c r="X76"/>
  <c r="S76"/>
  <c r="R76"/>
  <c r="Q76"/>
  <c r="P76"/>
  <c r="L76"/>
  <c r="H76"/>
  <c r="X75"/>
  <c r="S75"/>
  <c r="R75"/>
  <c r="Q75"/>
  <c r="P75"/>
  <c r="L75"/>
  <c r="H75"/>
  <c r="X74"/>
  <c r="S74"/>
  <c r="R74"/>
  <c r="Q74"/>
  <c r="T74" s="1"/>
  <c r="P74"/>
  <c r="L74"/>
  <c r="H74"/>
  <c r="X73"/>
  <c r="S73"/>
  <c r="R73"/>
  <c r="Q73"/>
  <c r="P73"/>
  <c r="L73"/>
  <c r="H73"/>
  <c r="X72"/>
  <c r="S72"/>
  <c r="R72"/>
  <c r="Q72"/>
  <c r="P72"/>
  <c r="L72"/>
  <c r="H72"/>
  <c r="X71"/>
  <c r="S71"/>
  <c r="R71"/>
  <c r="Q71"/>
  <c r="P71"/>
  <c r="L71"/>
  <c r="H71"/>
  <c r="X70"/>
  <c r="S70"/>
  <c r="R70"/>
  <c r="Q70"/>
  <c r="T70" s="1"/>
  <c r="P70"/>
  <c r="L70"/>
  <c r="H70"/>
  <c r="X69"/>
  <c r="S69"/>
  <c r="R69"/>
  <c r="Q69"/>
  <c r="P69"/>
  <c r="L69"/>
  <c r="H69"/>
  <c r="X68"/>
  <c r="S68"/>
  <c r="R68"/>
  <c r="Q68"/>
  <c r="P68"/>
  <c r="L68"/>
  <c r="H68"/>
  <c r="X67"/>
  <c r="S67"/>
  <c r="R67"/>
  <c r="Q67"/>
  <c r="P67"/>
  <c r="L67"/>
  <c r="H67"/>
  <c r="X66"/>
  <c r="S66"/>
  <c r="R66"/>
  <c r="Q66"/>
  <c r="T66" s="1"/>
  <c r="P66"/>
  <c r="L66"/>
  <c r="H66"/>
  <c r="X65"/>
  <c r="S65"/>
  <c r="R65"/>
  <c r="Q65"/>
  <c r="P65"/>
  <c r="L65"/>
  <c r="H65"/>
  <c r="X64"/>
  <c r="S64"/>
  <c r="R64"/>
  <c r="Q64"/>
  <c r="P64"/>
  <c r="L64"/>
  <c r="H64"/>
  <c r="X63"/>
  <c r="S63"/>
  <c r="R63"/>
  <c r="Q63"/>
  <c r="P63"/>
  <c r="L63"/>
  <c r="H63"/>
  <c r="X62"/>
  <c r="S62"/>
  <c r="R62"/>
  <c r="Q62"/>
  <c r="T62" s="1"/>
  <c r="P62"/>
  <c r="L62"/>
  <c r="H62"/>
  <c r="X61"/>
  <c r="S61"/>
  <c r="R61"/>
  <c r="Q61"/>
  <c r="P61"/>
  <c r="L61"/>
  <c r="H61"/>
  <c r="X60"/>
  <c r="S60"/>
  <c r="R60"/>
  <c r="Q60"/>
  <c r="P60"/>
  <c r="L60"/>
  <c r="H60"/>
  <c r="X59"/>
  <c r="S59"/>
  <c r="R59"/>
  <c r="Q59"/>
  <c r="P59"/>
  <c r="L59"/>
  <c r="H59"/>
  <c r="X58"/>
  <c r="S58"/>
  <c r="R58"/>
  <c r="Q58"/>
  <c r="T58" s="1"/>
  <c r="P58"/>
  <c r="L58"/>
  <c r="H58"/>
  <c r="X57"/>
  <c r="S57"/>
  <c r="R57"/>
  <c r="Q57"/>
  <c r="P57"/>
  <c r="L57"/>
  <c r="H57"/>
  <c r="X56"/>
  <c r="S56"/>
  <c r="R56"/>
  <c r="Q56"/>
  <c r="P56"/>
  <c r="L56"/>
  <c r="H56"/>
  <c r="X55"/>
  <c r="S55"/>
  <c r="R55"/>
  <c r="Q55"/>
  <c r="P55"/>
  <c r="L55"/>
  <c r="H55"/>
  <c r="X54"/>
  <c r="S54"/>
  <c r="R54"/>
  <c r="Q54"/>
  <c r="T54" s="1"/>
  <c r="P54"/>
  <c r="L54"/>
  <c r="H54"/>
  <c r="X53"/>
  <c r="S53"/>
  <c r="R53"/>
  <c r="Q53"/>
  <c r="P53"/>
  <c r="L53"/>
  <c r="H53"/>
  <c r="X52"/>
  <c r="S52"/>
  <c r="R52"/>
  <c r="Q52"/>
  <c r="P52"/>
  <c r="L52"/>
  <c r="H52"/>
  <c r="X51"/>
  <c r="S51"/>
  <c r="R51"/>
  <c r="Q51"/>
  <c r="P51"/>
  <c r="L51"/>
  <c r="H51"/>
  <c r="X50"/>
  <c r="S50"/>
  <c r="R50"/>
  <c r="Q50"/>
  <c r="T50" s="1"/>
  <c r="P50"/>
  <c r="L50"/>
  <c r="H50"/>
  <c r="X49"/>
  <c r="S49"/>
  <c r="R49"/>
  <c r="Q49"/>
  <c r="P49"/>
  <c r="L49"/>
  <c r="H49"/>
  <c r="X48"/>
  <c r="S48"/>
  <c r="R48"/>
  <c r="Q48"/>
  <c r="P48"/>
  <c r="L48"/>
  <c r="H48"/>
  <c r="X47"/>
  <c r="S47"/>
  <c r="R47"/>
  <c r="Q47"/>
  <c r="P47"/>
  <c r="L47"/>
  <c r="H47"/>
  <c r="X46"/>
  <c r="S46"/>
  <c r="R46"/>
  <c r="Q46"/>
  <c r="T46" s="1"/>
  <c r="P46"/>
  <c r="L46"/>
  <c r="H46"/>
  <c r="X45"/>
  <c r="S45"/>
  <c r="R45"/>
  <c r="Q45"/>
  <c r="P45"/>
  <c r="L45"/>
  <c r="H45"/>
  <c r="X44"/>
  <c r="S44"/>
  <c r="R44"/>
  <c r="Q44"/>
  <c r="P44"/>
  <c r="L44"/>
  <c r="H44"/>
  <c r="X43"/>
  <c r="S43"/>
  <c r="R43"/>
  <c r="Q43"/>
  <c r="P43"/>
  <c r="L43"/>
  <c r="H43"/>
  <c r="X42"/>
  <c r="S42"/>
  <c r="R42"/>
  <c r="Q42"/>
  <c r="T42" s="1"/>
  <c r="P42"/>
  <c r="L42"/>
  <c r="H42"/>
  <c r="X41"/>
  <c r="S41"/>
  <c r="R41"/>
  <c r="Q41"/>
  <c r="P41"/>
  <c r="L41"/>
  <c r="H41"/>
  <c r="X40"/>
  <c r="S40"/>
  <c r="R40"/>
  <c r="Q40"/>
  <c r="P40"/>
  <c r="L40"/>
  <c r="H40"/>
  <c r="X39"/>
  <c r="S39"/>
  <c r="R39"/>
  <c r="Q39"/>
  <c r="P39"/>
  <c r="L39"/>
  <c r="H39"/>
  <c r="X38"/>
  <c r="S38"/>
  <c r="R38"/>
  <c r="Q38"/>
  <c r="T38" s="1"/>
  <c r="P38"/>
  <c r="L38"/>
  <c r="H38"/>
  <c r="X37"/>
  <c r="S37"/>
  <c r="R37"/>
  <c r="Q37"/>
  <c r="P37"/>
  <c r="L37"/>
  <c r="H37"/>
  <c r="X36"/>
  <c r="S36"/>
  <c r="R36"/>
  <c r="Q36"/>
  <c r="P36"/>
  <c r="L36"/>
  <c r="H36"/>
  <c r="X35"/>
  <c r="S35"/>
  <c r="R35"/>
  <c r="Q35"/>
  <c r="P35"/>
  <c r="L35"/>
  <c r="H35"/>
  <c r="X34"/>
  <c r="S34"/>
  <c r="R34"/>
  <c r="Q34"/>
  <c r="T34" s="1"/>
  <c r="P34"/>
  <c r="L34"/>
  <c r="H34"/>
  <c r="X33"/>
  <c r="S33"/>
  <c r="R33"/>
  <c r="Q33"/>
  <c r="P33"/>
  <c r="L33"/>
  <c r="H33"/>
  <c r="X32"/>
  <c r="S32"/>
  <c r="R32"/>
  <c r="Q32"/>
  <c r="P32"/>
  <c r="L32"/>
  <c r="H32"/>
  <c r="X31"/>
  <c r="S31"/>
  <c r="R31"/>
  <c r="Q31"/>
  <c r="P31"/>
  <c r="L31"/>
  <c r="H31"/>
  <c r="X30"/>
  <c r="S30"/>
  <c r="R30"/>
  <c r="Q30"/>
  <c r="T30" s="1"/>
  <c r="P30"/>
  <c r="L30"/>
  <c r="H30"/>
  <c r="X29"/>
  <c r="S29"/>
  <c r="R29"/>
  <c r="Q29"/>
  <c r="P29"/>
  <c r="L29"/>
  <c r="H29"/>
  <c r="X28"/>
  <c r="S28"/>
  <c r="R28"/>
  <c r="Q28"/>
  <c r="P28"/>
  <c r="L28"/>
  <c r="H28"/>
  <c r="X27"/>
  <c r="S27"/>
  <c r="R27"/>
  <c r="Q27"/>
  <c r="P27"/>
  <c r="L27"/>
  <c r="H27"/>
  <c r="X26"/>
  <c r="S26"/>
  <c r="R26"/>
  <c r="Q26"/>
  <c r="T26" s="1"/>
  <c r="P26"/>
  <c r="L26"/>
  <c r="H26"/>
  <c r="X25"/>
  <c r="S25"/>
  <c r="R25"/>
  <c r="Q25"/>
  <c r="P25"/>
  <c r="L25"/>
  <c r="H25"/>
  <c r="X24"/>
  <c r="S24"/>
  <c r="R24"/>
  <c r="Q24"/>
  <c r="P24"/>
  <c r="L24"/>
  <c r="H24"/>
  <c r="X23"/>
  <c r="S23"/>
  <c r="R23"/>
  <c r="Q23"/>
  <c r="P23"/>
  <c r="L23"/>
  <c r="H23"/>
  <c r="X22"/>
  <c r="S22"/>
  <c r="R22"/>
  <c r="Q22"/>
  <c r="T22" s="1"/>
  <c r="P22"/>
  <c r="L22"/>
  <c r="H22"/>
  <c r="X21"/>
  <c r="S21"/>
  <c r="R21"/>
  <c r="Q21"/>
  <c r="P21"/>
  <c r="L21"/>
  <c r="H21"/>
  <c r="X20"/>
  <c r="S20"/>
  <c r="R20"/>
  <c r="Q20"/>
  <c r="P20"/>
  <c r="L20"/>
  <c r="H20"/>
  <c r="X19"/>
  <c r="S19"/>
  <c r="R19"/>
  <c r="Q19"/>
  <c r="P19"/>
  <c r="L19"/>
  <c r="H19"/>
  <c r="X18"/>
  <c r="S18"/>
  <c r="R18"/>
  <c r="Q18"/>
  <c r="T18" s="1"/>
  <c r="P18"/>
  <c r="L18"/>
  <c r="H18"/>
  <c r="X17"/>
  <c r="S17"/>
  <c r="R17"/>
  <c r="Q17"/>
  <c r="P17"/>
  <c r="L17"/>
  <c r="H17"/>
  <c r="X16"/>
  <c r="S16"/>
  <c r="R16"/>
  <c r="Q16"/>
  <c r="P16"/>
  <c r="L16"/>
  <c r="H16"/>
  <c r="X15"/>
  <c r="S15"/>
  <c r="R15"/>
  <c r="Q15"/>
  <c r="P15"/>
  <c r="L15"/>
  <c r="H15"/>
  <c r="X14"/>
  <c r="S14"/>
  <c r="R14"/>
  <c r="Q14"/>
  <c r="T14" s="1"/>
  <c r="P14"/>
  <c r="L14"/>
  <c r="H14"/>
  <c r="X13"/>
  <c r="S13"/>
  <c r="R13"/>
  <c r="Q13"/>
  <c r="P13"/>
  <c r="L13"/>
  <c r="H13"/>
  <c r="X12"/>
  <c r="S12"/>
  <c r="R12"/>
  <c r="Q12"/>
  <c r="P12"/>
  <c r="L12"/>
  <c r="H12"/>
  <c r="X11"/>
  <c r="S11"/>
  <c r="R11"/>
  <c r="Q11"/>
  <c r="P11"/>
  <c r="L11"/>
  <c r="H11"/>
  <c r="X10"/>
  <c r="S10"/>
  <c r="R10"/>
  <c r="Q10"/>
  <c r="T10" s="1"/>
  <c r="P10"/>
  <c r="P155" s="1"/>
  <c r="L10"/>
  <c r="H10"/>
  <c r="L155" l="1"/>
  <c r="S155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4"/>
  <c r="T108"/>
  <c r="T112"/>
  <c r="T116"/>
  <c r="T120"/>
  <c r="T124"/>
  <c r="T128"/>
  <c r="T132"/>
  <c r="T136"/>
  <c r="T140"/>
  <c r="T144"/>
  <c r="T148"/>
  <c r="T152"/>
  <c r="Q155"/>
  <c r="H155"/>
  <c r="R155"/>
  <c r="T13"/>
  <c r="T17"/>
  <c r="T21"/>
  <c r="T25"/>
  <c r="T29"/>
  <c r="T33"/>
  <c r="T37"/>
  <c r="T41"/>
  <c r="T45"/>
  <c r="T49"/>
  <c r="T53"/>
  <c r="T57"/>
  <c r="T61"/>
  <c r="T65"/>
  <c r="T69"/>
  <c r="T73"/>
  <c r="T77"/>
  <c r="T81"/>
  <c r="T85"/>
  <c r="T89"/>
  <c r="T93"/>
  <c r="T97"/>
  <c r="T101"/>
  <c r="T105"/>
  <c r="T109"/>
  <c r="T113"/>
  <c r="T117"/>
  <c r="T121"/>
  <c r="T125"/>
  <c r="T129"/>
  <c r="T133"/>
  <c r="T137"/>
  <c r="T141"/>
  <c r="T145"/>
  <c r="T149"/>
  <c r="T153"/>
  <c r="X155"/>
  <c r="T11"/>
  <c r="T15"/>
  <c r="T155" s="1"/>
  <c r="T19"/>
  <c r="T23"/>
  <c r="T27"/>
  <c r="T31"/>
  <c r="T35"/>
  <c r="T39"/>
  <c r="T43"/>
  <c r="T47"/>
  <c r="T51"/>
  <c r="T55"/>
  <c r="T59"/>
  <c r="T63"/>
  <c r="T67"/>
  <c r="T71"/>
  <c r="T75"/>
  <c r="T79"/>
  <c r="T83"/>
  <c r="T87"/>
  <c r="T91"/>
  <c r="T95"/>
  <c r="T99"/>
  <c r="T103"/>
  <c r="T107"/>
  <c r="T111"/>
  <c r="T115"/>
  <c r="T119"/>
  <c r="T123"/>
  <c r="T127"/>
  <c r="T131"/>
  <c r="T135"/>
  <c r="T139"/>
  <c r="T143"/>
  <c r="T147"/>
  <c r="T151"/>
  <c r="L157"/>
</calcChain>
</file>

<file path=xl/sharedStrings.xml><?xml version="1.0" encoding="utf-8"?>
<sst xmlns="http://schemas.openxmlformats.org/spreadsheetml/2006/main" count="470" uniqueCount="318">
  <si>
    <t>INVESTIGATII PARACLINICE</t>
  </si>
  <si>
    <t>15.04.2020 - valori contract paraclinic ianuarie - aprilie 2020</t>
  </si>
  <si>
    <t>07.01.2020- reziliere contract P0300</t>
  </si>
  <si>
    <t>17.02.2020 - reziliere contract P0107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</si>
  <si>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</si>
  <si>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</si>
  <si>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</si>
  <si>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</si>
  <si>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</si>
  <si>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</si>
  <si>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</si>
  <si>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</si>
  <si>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</si>
  <si>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</si>
  <si>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</si>
  <si>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</si>
  <si>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</si>
  <si>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</si>
  <si>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</si>
  <si>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</si>
  <si>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</si>
  <si>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</si>
  <si>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</si>
  <si>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</si>
  <si>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</si>
  <si>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</si>
  <si>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</si>
  <si>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</si>
  <si>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</si>
  <si>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</si>
  <si>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</si>
  <si>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</si>
  <si>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</si>
  <si>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</si>
  <si>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</si>
  <si>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</si>
  <si>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</si>
  <si>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</si>
  <si>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</si>
  <si>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</si>
  <si>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</si>
  <si>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</si>
  <si>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</si>
  <si>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</si>
  <si>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</si>
  <si>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</si>
  <si>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</si>
  <si>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</si>
  <si>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</si>
  <si>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</si>
  <si>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</si>
  <si>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</si>
  <si>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</si>
  <si>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</si>
  <si>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</si>
  <si>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</si>
  <si>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</si>
  <si>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</si>
  <si>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</si>
  <si>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</si>
  <si>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</si>
  <si>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</si>
  <si>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</si>
  <si>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</si>
  <si>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</si>
  <si>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</si>
  <si>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</si>
  <si>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</si>
  <si>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</si>
  <si>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</si>
  <si>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</si>
  <si>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</si>
  <si>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</si>
  <si>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</si>
  <si>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</si>
  <si>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</si>
  <si>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</si>
  <si>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</si>
  <si>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</si>
  <si>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</si>
  <si>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</si>
  <si>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</si>
  <si>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</si>
  <si>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</si>
  <si>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</si>
  <si>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</si>
  <si>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</si>
  <si>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</si>
  <si>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</si>
  <si>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</si>
  <si>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</si>
  <si>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</si>
  <si>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</si>
  <si>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</si>
  <si>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</si>
  <si>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</si>
  <si>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</si>
  <si>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</si>
  <si>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</si>
  <si>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</si>
  <si>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</si>
  <si>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</si>
  <si>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</si>
  <si>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</si>
  <si>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</si>
  <si>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</si>
  <si>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</si>
  <si>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</si>
  <si>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</si>
  <si>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</si>
  <si>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</si>
  <si>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</si>
  <si>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</si>
  <si>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</si>
  <si>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</si>
  <si>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</si>
  <si>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</si>
  <si>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</si>
  <si>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</si>
  <si>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</si>
  <si>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</si>
  <si>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</si>
  <si>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</si>
  <si>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</si>
  <si>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</si>
  <si>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</si>
  <si>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</si>
  <si>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</si>
  <si>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</si>
  <si>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</si>
  <si>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</si>
  <si>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</si>
  <si>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</si>
  <si>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</si>
  <si>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</si>
  <si>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</si>
  <si>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</si>
  <si>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</si>
  <si>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</si>
  <si>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</si>
  <si>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</si>
  <si>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</si>
  <si>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</si>
  <si>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</si>
  <si>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</si>
  <si>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</si>
  <si>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</si>
  <si>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</si>
  <si>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</si>
  <si>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</si>
  <si>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</si>
  <si>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</si>
  <si>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</si>
  <si>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</si>
  <si>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</si>
  <si>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</si>
  <si>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</si>
  <si>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</si>
  <si>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</si>
  <si>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</si>
  <si>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</si>
  <si>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</si>
  <si>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</si>
  <si>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</si>
  <si>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</si>
  <si>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</si>
  <si>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</si>
  <si>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</si>
  <si>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</si>
  <si>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</si>
  <si>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</si>
  <si>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</si>
  <si>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</si>
  <si>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</si>
  <si>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</si>
  <si>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</si>
  <si>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</si>
  <si>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</si>
  <si>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</si>
  <si>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</si>
  <si>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</si>
  <si>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</si>
  <si>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</si>
  <si>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</si>
  <si>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</si>
  <si>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</si>
  <si>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</si>
  <si>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</si>
  <si>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</si>
  <si>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</si>
  <si>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</si>
  <si>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</si>
  <si>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</si>
  <si>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</si>
  <si>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</si>
  <si>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</si>
  <si>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</si>
  <si>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</si>
  <si>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</si>
  <si>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</si>
  <si>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</si>
  <si>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</si>
  <si>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</si>
  <si>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</si>
  <si>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</si>
  <si>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</si>
  <si>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</si>
  <si>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</si>
  <si>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</si>
  <si>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</si>
  <si>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</si>
  <si>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</si>
  <si>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</si>
  <si>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</si>
  <si>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</si>
  <si>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</si>
  <si>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</si>
  <si>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</si>
  <si>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</si>
  <si>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</si>
  <si>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</si>
  <si>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</si>
  <si>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</si>
  <si>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</si>
  <si>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</si>
  <si>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</si>
  <si>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</si>
  <si>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</si>
  <si>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</si>
  <si>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</si>
  <si>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</si>
  <si>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</si>
  <si>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</si>
  <si>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</si>
  <si>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</si>
  <si>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</si>
  <si>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</si>
  <si>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</si>
  <si>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</si>
  <si>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</si>
  <si>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</si>
  <si>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</si>
  <si>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</si>
  <si>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</si>
  <si>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</si>
  <si>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</si>
  <si>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</si>
  <si>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</si>
  <si>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</si>
  <si>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</si>
  <si>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</si>
  <si>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</si>
  <si>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</si>
  <si>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</si>
  <si>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</si>
  <si>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</si>
  <si>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</si>
  <si>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</si>
  <si>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</si>
  <si>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</si>
  <si>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</si>
  <si>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</si>
  <si>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</si>
  <si>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</si>
  <si>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</si>
  <si>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</si>
  <si>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</si>
  <si>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</si>
  <si>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</si>
  <si>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</si>
  <si>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</si>
  <si>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</si>
  <si>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</si>
  <si>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</si>
  <si>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</si>
  <si>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</si>
  <si>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</si>
  <si>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</si>
  <si>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</si>
  <si>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</si>
  <si>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</si>
  <si>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</si>
  <si>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</si>
  <si>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</si>
  <si>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</si>
  <si>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</si>
  <si>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</si>
  <si>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</si>
  <si>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</si>
  <si>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</si>
  <si>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</si>
  <si>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</si>
  <si>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</si>
  <si>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</si>
  <si>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</si>
  <si>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</si>
  <si>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</si>
  <si>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</si>
  <si>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</si>
  <si>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</si>
  <si>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</si>
  <si>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</si>
  <si>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</si>
  <si>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</si>
  <si>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</si>
  <si>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</si>
  <si>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</si>
  <si>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</si>
  <si>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</si>
  <si>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</si>
  <si>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</si>
  <si>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</si>
  <si>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</si>
  <si>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</si>
  <si>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</si>
  <si>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</si>
  <si>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</si>
  <si>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14.04.2020 - incetare contract P0178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</si>
</sst>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3" fillId="0" borderId="0" xfId="2" applyFont="1" applyFill="1"/>
    <xf numFmtId="0" fontId="3" fillId="0" borderId="0" xfId="2" applyNumberFormat="1" applyFont="1" applyFill="1"/>
    <xf numFmtId="0" fontId="3" fillId="2" borderId="0" xfId="2" applyFont="1" applyFill="1" applyAlignment="1">
      <alignment horizontal="left"/>
    </xf>
    <xf numFmtId="0" fontId="4" fillId="0" borderId="0" xfId="2" applyFont="1" applyFill="1"/>
    <xf numFmtId="0" fontId="4" fillId="0" borderId="0" xfId="3" applyFont="1" applyFill="1" applyBorder="1"/>
    <xf numFmtId="0" fontId="3" fillId="0" borderId="0" xfId="4" applyNumberFormat="1" applyFont="1" applyFill="1"/>
    <xf numFmtId="0" fontId="4" fillId="0" borderId="0" xfId="2" applyFont="1" applyFill="1" applyAlignment="1">
      <alignment horizontal="left"/>
    </xf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horizontal="center" wrapText="1"/>
    </xf>
    <xf numFmtId="0" fontId="4" fillId="0" borderId="4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  <xf numFmtId="0" fontId="4" fillId="0" borderId="0" xfId="2" applyFont="1" applyFill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0" fontId="3" fillId="0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left" wrapText="1"/>
    </xf>
    <xf numFmtId="43" fontId="3" fillId="0" borderId="1" xfId="5" applyFont="1" applyFill="1" applyBorder="1" applyAlignment="1">
      <alignment horizontal="center" wrapText="1"/>
    </xf>
    <xf numFmtId="43" fontId="3" fillId="0" borderId="1" xfId="5" applyNumberFormat="1" applyFont="1" applyFill="1" applyBorder="1" applyAlignment="1">
      <alignment wrapText="1"/>
    </xf>
    <xf numFmtId="43" fontId="3" fillId="0" borderId="1" xfId="5" applyNumberFormat="1" applyFont="1" applyFill="1" applyBorder="1" applyAlignment="1">
      <alignment horizontal="center" wrapText="1"/>
    </xf>
    <xf numFmtId="164" fontId="4" fillId="3" borderId="1" xfId="5" applyNumberFormat="1" applyFont="1" applyFill="1" applyBorder="1" applyAlignment="1"/>
    <xf numFmtId="0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left" wrapText="1"/>
    </xf>
    <xf numFmtId="43" fontId="3" fillId="3" borderId="1" xfId="5" applyFont="1" applyFill="1" applyBorder="1" applyAlignment="1">
      <alignment horizontal="center" wrapText="1"/>
    </xf>
    <xf numFmtId="43" fontId="3" fillId="3" borderId="1" xfId="5" applyNumberFormat="1" applyFont="1" applyFill="1" applyBorder="1" applyAlignment="1">
      <alignment wrapText="1"/>
    </xf>
    <xf numFmtId="43" fontId="3" fillId="3" borderId="1" xfId="5" applyNumberFormat="1" applyFont="1" applyFill="1" applyBorder="1" applyAlignment="1">
      <alignment horizontal="center" wrapText="1"/>
    </xf>
    <xf numFmtId="0" fontId="3" fillId="3" borderId="0" xfId="2" applyFont="1" applyFill="1"/>
    <xf numFmtId="0" fontId="3" fillId="0" borderId="1" xfId="5" applyNumberFormat="1" applyFont="1" applyFill="1" applyBorder="1" applyAlignment="1">
      <alignment horizontal="center"/>
    </xf>
    <xf numFmtId="0" fontId="3" fillId="3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left"/>
    </xf>
    <xf numFmtId="43" fontId="3" fillId="0" borderId="1" xfId="5" applyFont="1" applyFill="1" applyBorder="1" applyAlignment="1">
      <alignment horizontal="center"/>
    </xf>
    <xf numFmtId="43" fontId="3" fillId="0" borderId="1" xfId="5" applyNumberFormat="1" applyFont="1" applyFill="1" applyBorder="1" applyAlignment="1"/>
    <xf numFmtId="43" fontId="3" fillId="0" borderId="1" xfId="5" applyNumberFormat="1" applyFont="1" applyFill="1" applyBorder="1" applyAlignment="1">
      <alignment horizontal="center"/>
    </xf>
    <xf numFmtId="43" fontId="3" fillId="0" borderId="1" xfId="6" applyFont="1" applyFill="1" applyBorder="1" applyAlignment="1">
      <alignment horizontal="center" wrapText="1"/>
    </xf>
    <xf numFmtId="43" fontId="3" fillId="0" borderId="1" xfId="6" applyNumberFormat="1" applyFont="1" applyFill="1" applyBorder="1" applyAlignment="1">
      <alignment wrapText="1"/>
    </xf>
    <xf numFmtId="43" fontId="3" fillId="0" borderId="1" xfId="6" applyNumberFormat="1" applyFont="1" applyFill="1" applyBorder="1" applyAlignment="1">
      <alignment horizontal="center" wrapText="1"/>
    </xf>
    <xf numFmtId="0" fontId="3" fillId="2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center" wrapText="1"/>
    </xf>
    <xf numFmtId="43" fontId="3" fillId="2" borderId="1" xfId="5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center" wrapText="1"/>
    </xf>
    <xf numFmtId="0" fontId="3" fillId="2" borderId="0" xfId="2" applyFont="1" applyFill="1"/>
    <xf numFmtId="0" fontId="3" fillId="0" borderId="1" xfId="7" applyFont="1" applyFill="1" applyBorder="1" applyAlignment="1">
      <alignment horizontal="center"/>
    </xf>
    <xf numFmtId="43" fontId="3" fillId="0" borderId="1" xfId="7" applyNumberFormat="1" applyFont="1" applyFill="1" applyBorder="1" applyAlignment="1"/>
    <xf numFmtId="43" fontId="3" fillId="0" borderId="1" xfId="7" applyNumberFormat="1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/>
    </xf>
    <xf numFmtId="0" fontId="3" fillId="0" borderId="1" xfId="7" applyFont="1" applyFill="1" applyBorder="1" applyAlignment="1">
      <alignment horizontal="center" wrapText="1"/>
    </xf>
    <xf numFmtId="43" fontId="3" fillId="0" borderId="1" xfId="7" applyNumberFormat="1" applyFont="1" applyFill="1" applyBorder="1" applyAlignment="1">
      <alignment wrapText="1"/>
    </xf>
    <xf numFmtId="43" fontId="3" fillId="0" borderId="1" xfId="7" applyNumberFormat="1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center" wrapText="1"/>
    </xf>
    <xf numFmtId="43" fontId="3" fillId="0" borderId="1" xfId="8" applyNumberFormat="1" applyFont="1" applyFill="1" applyBorder="1" applyAlignment="1">
      <alignment wrapText="1"/>
    </xf>
    <xf numFmtId="0" fontId="3" fillId="3" borderId="1" xfId="6" applyNumberFormat="1" applyFont="1" applyFill="1" applyBorder="1" applyAlignment="1">
      <alignment horizontal="center"/>
    </xf>
    <xf numFmtId="43" fontId="3" fillId="3" borderId="1" xfId="6" applyFont="1" applyFill="1" applyBorder="1" applyAlignment="1">
      <alignment horizontal="left"/>
    </xf>
    <xf numFmtId="0" fontId="3" fillId="3" borderId="1" xfId="7" applyFont="1" applyFill="1" applyBorder="1" applyAlignment="1">
      <alignment horizontal="center" wrapText="1"/>
    </xf>
    <xf numFmtId="43" fontId="3" fillId="3" borderId="1" xfId="7" applyNumberFormat="1" applyFont="1" applyFill="1" applyBorder="1" applyAlignment="1">
      <alignment wrapText="1"/>
    </xf>
    <xf numFmtId="43" fontId="3" fillId="3" borderId="1" xfId="7" applyNumberFormat="1" applyFont="1" applyFill="1" applyBorder="1" applyAlignment="1">
      <alignment horizontal="center" wrapText="1"/>
    </xf>
    <xf numFmtId="0" fontId="3" fillId="0" borderId="1" xfId="9" applyFont="1" applyFill="1" applyBorder="1" applyAlignment="1">
      <alignment horizontal="center" wrapText="1"/>
    </xf>
    <xf numFmtId="43" fontId="3" fillId="0" borderId="1" xfId="9" applyNumberFormat="1" applyFont="1" applyFill="1" applyBorder="1" applyAlignment="1">
      <alignment wrapText="1"/>
    </xf>
    <xf numFmtId="43" fontId="3" fillId="0" borderId="1" xfId="5" applyNumberFormat="1" applyFont="1" applyFill="1" applyBorder="1" applyAlignment="1">
      <alignment horizontal="left" wrapText="1"/>
    </xf>
    <xf numFmtId="0" fontId="3" fillId="0" borderId="1" xfId="10" applyFont="1" applyFill="1" applyBorder="1" applyAlignment="1">
      <alignment horizontal="center" wrapText="1"/>
    </xf>
    <xf numFmtId="43" fontId="3" fillId="0" borderId="1" xfId="10" applyNumberFormat="1" applyFont="1" applyFill="1" applyBorder="1" applyAlignment="1">
      <alignment wrapText="1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center" wrapText="1"/>
    </xf>
    <xf numFmtId="0" fontId="4" fillId="0" borderId="1" xfId="2" applyFont="1" applyFill="1" applyBorder="1"/>
    <xf numFmtId="0" fontId="3" fillId="0" borderId="0" xfId="2" applyFont="1" applyFill="1" applyAlignment="1">
      <alignment horizontal="center"/>
    </xf>
    <xf numFmtId="43" fontId="3" fillId="0" borderId="0" xfId="2" applyNumberFormat="1" applyFont="1" applyFill="1" applyAlignment="1">
      <alignment horizontal="center"/>
    </xf>
    <xf numFmtId="43" fontId="5" fillId="0" borderId="0" xfId="2" applyNumberFormat="1" applyFont="1" applyFill="1" applyAlignment="1">
      <alignment horizontal="center"/>
    </xf>
    <xf numFmtId="43" fontId="5" fillId="0" borderId="0" xfId="1" applyFont="1" applyFill="1"/>
    <xf numFmtId="43" fontId="3" fillId="0" borderId="0" xfId="1" applyFont="1" applyFill="1"/>
    <xf numFmtId="0" fontId="4" fillId="0" borderId="0" xfId="2" applyNumberFormat="1" applyFont="1" applyFill="1"/>
    <xf numFmtId="0" fontId="4" fillId="2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43" fontId="4" fillId="0" borderId="0" xfId="2" applyNumberFormat="1" applyFont="1" applyFill="1"/>
    <xf numFmtId="43" fontId="4" fillId="0" borderId="0" xfId="1" applyFont="1" applyFill="1" applyAlignment="1">
      <alignment horizontal="center"/>
    </xf>
    <xf numFmtId="43" fontId="4" fillId="0" borderId="0" xfId="2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</cellXfs>
  <cellStyles count="11">
    <cellStyle name="Comma" xfId="1" builtinId="3"/>
    <cellStyle name="Comma 10 2" xfId="5"/>
    <cellStyle name="Comma 2 3" xfId="6"/>
    <cellStyle name="Normal" xfId="0" builtinId="0"/>
    <cellStyle name="Normal 10 2" xfId="9"/>
    <cellStyle name="Normal 2 2 4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tabSelected="1" workbookViewId="0">
      <selection activeCell="V157" sqref="V157:X162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75" customWidth="1"/>
    <col min="5" max="5" width="16.7109375" style="75" customWidth="1"/>
    <col min="6" max="6" width="17.5703125" style="75" customWidth="1"/>
    <col min="7" max="7" width="15.85546875" style="75" customWidth="1"/>
    <col min="8" max="8" width="19.85546875" style="75" customWidth="1"/>
    <col min="9" max="9" width="16.7109375" style="75" customWidth="1"/>
    <col min="10" max="10" width="17.5703125" style="75" customWidth="1"/>
    <col min="11" max="11" width="15.85546875" style="75" customWidth="1"/>
    <col min="12" max="12" width="19.85546875" style="75" customWidth="1"/>
    <col min="13" max="13" width="16.7109375" style="75" customWidth="1"/>
    <col min="14" max="14" width="17.5703125" style="75" customWidth="1"/>
    <col min="15" max="15" width="15.85546875" style="75" customWidth="1"/>
    <col min="16" max="16" width="19.85546875" style="75" customWidth="1"/>
    <col min="17" max="17" width="16.7109375" style="75" customWidth="1"/>
    <col min="18" max="18" width="17.5703125" style="75" customWidth="1"/>
    <col min="19" max="19" width="15.85546875" style="75" customWidth="1"/>
    <col min="20" max="20" width="17.7109375" style="75" customWidth="1"/>
    <col min="21" max="21" width="16.7109375" style="75" customWidth="1"/>
    <col min="22" max="22" width="17.5703125" style="75" customWidth="1"/>
    <col min="23" max="23" width="15.85546875" style="75" customWidth="1"/>
    <col min="24" max="24" width="17.140625" style="75" customWidth="1"/>
    <col min="25" max="25" width="9.140625" style="1"/>
    <col min="26" max="26" width="13.5703125" style="1" bestFit="1" customWidth="1"/>
    <col min="27" max="16384" width="9.140625" style="1"/>
  </cols>
  <sheetData>
    <row r="2" spans="1:24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>
      <c r="D5" s="5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>
      <c r="D6" s="5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>
      <c r="B7" s="6"/>
      <c r="D7" s="7" t="s">
        <v>317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8" customFormat="1" ht="33">
      <c r="A8" s="8" t="s">
        <v>4</v>
      </c>
      <c r="B8" s="9" t="s">
        <v>5</v>
      </c>
      <c r="C8" s="10" t="s">
        <v>6</v>
      </c>
      <c r="D8" s="11" t="s">
        <v>7</v>
      </c>
      <c r="E8" s="12"/>
      <c r="F8" s="12" t="s">
        <v>8</v>
      </c>
      <c r="G8" s="12"/>
      <c r="H8" s="13"/>
      <c r="I8" s="13"/>
      <c r="J8" s="14" t="s">
        <v>9</v>
      </c>
      <c r="K8" s="14"/>
      <c r="L8" s="15"/>
      <c r="M8" s="14"/>
      <c r="N8" s="14" t="s">
        <v>10</v>
      </c>
      <c r="O8" s="14"/>
      <c r="P8" s="15"/>
      <c r="Q8" s="14"/>
      <c r="R8" s="14" t="s">
        <v>11</v>
      </c>
      <c r="S8" s="14"/>
      <c r="T8" s="15"/>
      <c r="U8" s="16"/>
      <c r="V8" s="16" t="s">
        <v>12</v>
      </c>
      <c r="W8" s="16"/>
      <c r="X8" s="17"/>
    </row>
    <row r="9" spans="1:24" s="24" customFormat="1" ht="33">
      <c r="A9" s="8"/>
      <c r="B9" s="9"/>
      <c r="C9" s="19"/>
      <c r="D9" s="11"/>
      <c r="E9" s="20" t="s">
        <v>13</v>
      </c>
      <c r="F9" s="21" t="s">
        <v>14</v>
      </c>
      <c r="G9" s="21" t="s">
        <v>15</v>
      </c>
      <c r="H9" s="20" t="s">
        <v>16</v>
      </c>
      <c r="I9" s="22" t="s">
        <v>13</v>
      </c>
      <c r="J9" s="23" t="s">
        <v>14</v>
      </c>
      <c r="K9" s="23" t="s">
        <v>15</v>
      </c>
      <c r="L9" s="22" t="s">
        <v>16</v>
      </c>
      <c r="M9" s="22" t="s">
        <v>13</v>
      </c>
      <c r="N9" s="23" t="s">
        <v>14</v>
      </c>
      <c r="O9" s="23" t="s">
        <v>15</v>
      </c>
      <c r="P9" s="22" t="s">
        <v>16</v>
      </c>
      <c r="Q9" s="22" t="s">
        <v>13</v>
      </c>
      <c r="R9" s="23" t="s">
        <v>14</v>
      </c>
      <c r="S9" s="23" t="s">
        <v>15</v>
      </c>
      <c r="T9" s="22" t="s">
        <v>16</v>
      </c>
      <c r="U9" s="22" t="s">
        <v>13</v>
      </c>
      <c r="V9" s="23" t="s">
        <v>14</v>
      </c>
      <c r="W9" s="23" t="s">
        <v>15</v>
      </c>
      <c r="X9" s="20" t="s">
        <v>16</v>
      </c>
    </row>
    <row r="10" spans="1:24">
      <c r="A10" s="25">
        <v>1</v>
      </c>
      <c r="B10" s="26" t="s">
        <v>17</v>
      </c>
      <c r="C10" s="27" t="s">
        <v>18</v>
      </c>
      <c r="D10" s="28" t="s">
        <v>19</v>
      </c>
      <c r="E10" s="29">
        <v>44622.48</v>
      </c>
      <c r="F10" s="29">
        <v>0</v>
      </c>
      <c r="G10" s="30">
        <v>17998</v>
      </c>
      <c r="H10" s="28">
        <f>E10+F10+G10</f>
        <v>62620.480000000003</v>
      </c>
      <c r="I10" s="29">
        <v>48421.73</v>
      </c>
      <c r="J10" s="29">
        <v>0</v>
      </c>
      <c r="K10" s="30">
        <v>18358</v>
      </c>
      <c r="L10" s="28">
        <f>I10+J10+K10</f>
        <v>66779.73000000001</v>
      </c>
      <c r="M10" s="29">
        <v>46120.227415846406</v>
      </c>
      <c r="N10" s="29">
        <v>0</v>
      </c>
      <c r="O10" s="30">
        <v>18693.157131572443</v>
      </c>
      <c r="P10" s="28">
        <f>M10+N10+O10</f>
        <v>64813.384547418849</v>
      </c>
      <c r="Q10" s="29">
        <f>E10+I10+M10</f>
        <v>139164.43741584642</v>
      </c>
      <c r="R10" s="29">
        <f>F10+J10+N10</f>
        <v>0</v>
      </c>
      <c r="S10" s="29">
        <f>G10+K10+O10</f>
        <v>55049.157131572443</v>
      </c>
      <c r="T10" s="28">
        <f>Q10+R10+S10</f>
        <v>194213.59454741888</v>
      </c>
      <c r="U10" s="29">
        <v>45450.119999999995</v>
      </c>
      <c r="V10" s="29">
        <v>0</v>
      </c>
      <c r="W10" s="29">
        <v>18160.38</v>
      </c>
      <c r="X10" s="28">
        <f>U10+V10+W10</f>
        <v>63610.5</v>
      </c>
    </row>
    <row r="11" spans="1:24">
      <c r="A11" s="25">
        <v>2</v>
      </c>
      <c r="B11" s="26" t="s">
        <v>20</v>
      </c>
      <c r="C11" s="27" t="s">
        <v>21</v>
      </c>
      <c r="D11" s="28" t="s">
        <v>22</v>
      </c>
      <c r="E11" s="29">
        <v>326377.21999999997</v>
      </c>
      <c r="F11" s="29">
        <v>8320</v>
      </c>
      <c r="G11" s="30">
        <v>236412</v>
      </c>
      <c r="H11" s="28">
        <f t="shared" ref="H11:H74" si="0">E11+F11+G11</f>
        <v>571109.22</v>
      </c>
      <c r="I11" s="29">
        <v>353419.37</v>
      </c>
      <c r="J11" s="29">
        <v>9840</v>
      </c>
      <c r="K11" s="30">
        <v>240117</v>
      </c>
      <c r="L11" s="28">
        <f t="shared" ref="L11:L74" si="1">I11+J11+K11</f>
        <v>603376.37</v>
      </c>
      <c r="M11" s="29">
        <v>335384.11608106992</v>
      </c>
      <c r="N11" s="29">
        <v>10919.602802522608</v>
      </c>
      <c r="O11" s="30">
        <v>243825.6535517443</v>
      </c>
      <c r="P11" s="28">
        <f t="shared" ref="P11:P74" si="2">M11+N11+O11</f>
        <v>590129.37243533682</v>
      </c>
      <c r="Q11" s="29">
        <f t="shared" ref="Q11:S74" si="3">E11+I11+M11</f>
        <v>1015180.7060810699</v>
      </c>
      <c r="R11" s="29">
        <f t="shared" si="3"/>
        <v>29079.602802522608</v>
      </c>
      <c r="S11" s="29">
        <f t="shared" si="3"/>
        <v>720354.6535517443</v>
      </c>
      <c r="T11" s="28">
        <f t="shared" ref="T11:T74" si="4">Q11+R11+S11</f>
        <v>1764614.9624353368</v>
      </c>
      <c r="U11" s="29">
        <v>332067.03999999998</v>
      </c>
      <c r="V11" s="29">
        <v>8365.4600000000009</v>
      </c>
      <c r="W11" s="29">
        <v>237786.22000000003</v>
      </c>
      <c r="X11" s="28">
        <f t="shared" ref="X11:X74" si="5">U11+V11+W11</f>
        <v>578218.72</v>
      </c>
    </row>
    <row r="12" spans="1:24">
      <c r="A12" s="25">
        <v>3</v>
      </c>
      <c r="B12" s="26" t="s">
        <v>23</v>
      </c>
      <c r="C12" s="27" t="s">
        <v>24</v>
      </c>
      <c r="D12" s="28" t="s">
        <v>25</v>
      </c>
      <c r="E12" s="29">
        <v>63687.23</v>
      </c>
      <c r="F12" s="29">
        <v>0</v>
      </c>
      <c r="G12" s="30">
        <v>0</v>
      </c>
      <c r="H12" s="28">
        <f t="shared" si="0"/>
        <v>63687.23</v>
      </c>
      <c r="I12" s="29">
        <v>68509.759999999995</v>
      </c>
      <c r="J12" s="29">
        <v>0</v>
      </c>
      <c r="K12" s="30">
        <v>0</v>
      </c>
      <c r="L12" s="28">
        <f t="shared" si="1"/>
        <v>68509.759999999995</v>
      </c>
      <c r="M12" s="29">
        <v>65666.703451224865</v>
      </c>
      <c r="N12" s="29">
        <v>0</v>
      </c>
      <c r="O12" s="30">
        <v>0</v>
      </c>
      <c r="P12" s="28">
        <f t="shared" si="2"/>
        <v>65666.703451224865</v>
      </c>
      <c r="Q12" s="29">
        <f t="shared" si="3"/>
        <v>197863.69345122486</v>
      </c>
      <c r="R12" s="29">
        <f t="shared" si="3"/>
        <v>0</v>
      </c>
      <c r="S12" s="29">
        <f t="shared" si="3"/>
        <v>0</v>
      </c>
      <c r="T12" s="28">
        <f t="shared" si="4"/>
        <v>197863.69345122486</v>
      </c>
      <c r="U12" s="29">
        <v>64874.810000000005</v>
      </c>
      <c r="V12" s="29">
        <v>0</v>
      </c>
      <c r="W12" s="29">
        <v>0</v>
      </c>
      <c r="X12" s="28">
        <f t="shared" si="5"/>
        <v>64874.810000000005</v>
      </c>
    </row>
    <row r="13" spans="1:24" ht="33">
      <c r="A13" s="25">
        <v>4</v>
      </c>
      <c r="B13" s="26" t="s">
        <v>26</v>
      </c>
      <c r="C13" s="27" t="s">
        <v>18</v>
      </c>
      <c r="D13" s="28" t="s">
        <v>27</v>
      </c>
      <c r="E13" s="29">
        <v>16622.310000000001</v>
      </c>
      <c r="F13" s="29">
        <v>0</v>
      </c>
      <c r="G13" s="30">
        <v>5097</v>
      </c>
      <c r="H13" s="28">
        <f t="shared" si="0"/>
        <v>21719.31</v>
      </c>
      <c r="I13" s="29">
        <v>24058.98</v>
      </c>
      <c r="J13" s="29">
        <v>0</v>
      </c>
      <c r="K13" s="30">
        <v>5800</v>
      </c>
      <c r="L13" s="28">
        <f t="shared" si="1"/>
        <v>29858.98</v>
      </c>
      <c r="M13" s="29">
        <v>35312.39</v>
      </c>
      <c r="N13" s="29">
        <v>0</v>
      </c>
      <c r="O13" s="30">
        <v>9899</v>
      </c>
      <c r="P13" s="28">
        <f t="shared" si="2"/>
        <v>45211.39</v>
      </c>
      <c r="Q13" s="29">
        <f t="shared" si="3"/>
        <v>75993.679999999993</v>
      </c>
      <c r="R13" s="29">
        <f t="shared" si="3"/>
        <v>0</v>
      </c>
      <c r="S13" s="29">
        <f t="shared" si="3"/>
        <v>20796</v>
      </c>
      <c r="T13" s="28">
        <f t="shared" si="4"/>
        <v>96789.68</v>
      </c>
      <c r="U13" s="29">
        <v>35597.219999999994</v>
      </c>
      <c r="V13" s="29">
        <v>0</v>
      </c>
      <c r="W13" s="29">
        <v>9976.2200000000012</v>
      </c>
      <c r="X13" s="28">
        <f t="shared" si="5"/>
        <v>45573.439999999995</v>
      </c>
    </row>
    <row r="14" spans="1:24">
      <c r="A14" s="25">
        <v>5</v>
      </c>
      <c r="B14" s="26" t="s">
        <v>28</v>
      </c>
      <c r="C14" s="27" t="s">
        <v>24</v>
      </c>
      <c r="D14" s="28" t="s">
        <v>29</v>
      </c>
      <c r="E14" s="29">
        <v>34570.51</v>
      </c>
      <c r="F14" s="29"/>
      <c r="G14" s="30"/>
      <c r="H14" s="28">
        <f t="shared" si="0"/>
        <v>34570.51</v>
      </c>
      <c r="I14" s="29">
        <v>55152.98</v>
      </c>
      <c r="J14" s="29"/>
      <c r="K14" s="30"/>
      <c r="L14" s="28">
        <f t="shared" si="1"/>
        <v>55152.98</v>
      </c>
      <c r="M14" s="29">
        <v>70898.849999999991</v>
      </c>
      <c r="N14" s="29">
        <v>0</v>
      </c>
      <c r="O14" s="30">
        <v>0</v>
      </c>
      <c r="P14" s="28">
        <f t="shared" si="2"/>
        <v>70898.849999999991</v>
      </c>
      <c r="Q14" s="29">
        <f t="shared" si="3"/>
        <v>160622.34</v>
      </c>
      <c r="R14" s="29">
        <f t="shared" si="3"/>
        <v>0</v>
      </c>
      <c r="S14" s="29">
        <f t="shared" si="3"/>
        <v>0</v>
      </c>
      <c r="T14" s="28">
        <f t="shared" si="4"/>
        <v>160622.34</v>
      </c>
      <c r="U14" s="29">
        <v>71456.37</v>
      </c>
      <c r="V14" s="29">
        <v>0</v>
      </c>
      <c r="W14" s="29">
        <v>0</v>
      </c>
      <c r="X14" s="28">
        <f t="shared" si="5"/>
        <v>71456.37</v>
      </c>
    </row>
    <row r="15" spans="1:24">
      <c r="A15" s="25">
        <v>6</v>
      </c>
      <c r="B15" s="26" t="s">
        <v>30</v>
      </c>
      <c r="C15" s="27" t="s">
        <v>24</v>
      </c>
      <c r="D15" s="28" t="s">
        <v>31</v>
      </c>
      <c r="E15" s="29">
        <v>153439.66</v>
      </c>
      <c r="F15" s="29"/>
      <c r="G15" s="30"/>
      <c r="H15" s="28">
        <f t="shared" si="0"/>
        <v>153439.66</v>
      </c>
      <c r="I15" s="29">
        <v>155087.85</v>
      </c>
      <c r="J15" s="29"/>
      <c r="K15" s="30"/>
      <c r="L15" s="28">
        <f t="shared" si="1"/>
        <v>155087.85</v>
      </c>
      <c r="M15" s="29">
        <v>154091.94</v>
      </c>
      <c r="N15" s="29">
        <v>0</v>
      </c>
      <c r="O15" s="30">
        <v>0</v>
      </c>
      <c r="P15" s="28">
        <f t="shared" si="2"/>
        <v>154091.94</v>
      </c>
      <c r="Q15" s="29">
        <f t="shared" si="3"/>
        <v>462619.45</v>
      </c>
      <c r="R15" s="29">
        <f t="shared" si="3"/>
        <v>0</v>
      </c>
      <c r="S15" s="29">
        <f t="shared" si="3"/>
        <v>0</v>
      </c>
      <c r="T15" s="28">
        <f t="shared" si="4"/>
        <v>462619.45</v>
      </c>
      <c r="U15" s="29">
        <v>156438.08000000002</v>
      </c>
      <c r="V15" s="29">
        <v>0</v>
      </c>
      <c r="W15" s="29">
        <v>0</v>
      </c>
      <c r="X15" s="28">
        <f t="shared" si="5"/>
        <v>156438.08000000002</v>
      </c>
    </row>
    <row r="16" spans="1:24">
      <c r="A16" s="25">
        <v>7</v>
      </c>
      <c r="B16" s="26" t="s">
        <v>32</v>
      </c>
      <c r="C16" s="27" t="s">
        <v>21</v>
      </c>
      <c r="D16" s="28" t="s">
        <v>33</v>
      </c>
      <c r="E16" s="29">
        <v>234417.87</v>
      </c>
      <c r="F16" s="29">
        <v>8080</v>
      </c>
      <c r="G16" s="30">
        <v>502556</v>
      </c>
      <c r="H16" s="28">
        <f t="shared" si="0"/>
        <v>745053.87</v>
      </c>
      <c r="I16" s="29">
        <v>250738.6</v>
      </c>
      <c r="J16" s="29">
        <v>7110</v>
      </c>
      <c r="K16" s="30">
        <v>510036</v>
      </c>
      <c r="L16" s="28">
        <f t="shared" si="1"/>
        <v>767884.6</v>
      </c>
      <c r="M16" s="29">
        <v>242285.86499155554</v>
      </c>
      <c r="N16" s="29">
        <v>8067.31</v>
      </c>
      <c r="O16" s="30">
        <v>517971.77210861875</v>
      </c>
      <c r="P16" s="28">
        <f t="shared" si="2"/>
        <v>768324.94710017426</v>
      </c>
      <c r="Q16" s="29">
        <f t="shared" si="3"/>
        <v>727442.33499155554</v>
      </c>
      <c r="R16" s="29">
        <f t="shared" si="3"/>
        <v>23257.31</v>
      </c>
      <c r="S16" s="29">
        <f t="shared" si="3"/>
        <v>1530563.7721086186</v>
      </c>
      <c r="T16" s="28">
        <f t="shared" si="4"/>
        <v>2281263.4171001744</v>
      </c>
      <c r="U16" s="29">
        <v>238966.90999999997</v>
      </c>
      <c r="V16" s="29">
        <v>8131.9000000000005</v>
      </c>
      <c r="W16" s="29">
        <v>505391.80000000005</v>
      </c>
      <c r="X16" s="28">
        <f t="shared" si="5"/>
        <v>752490.61</v>
      </c>
    </row>
    <row r="17" spans="1:24">
      <c r="A17" s="25">
        <v>8</v>
      </c>
      <c r="B17" s="26" t="s">
        <v>34</v>
      </c>
      <c r="C17" s="27" t="s">
        <v>21</v>
      </c>
      <c r="D17" s="28" t="s">
        <v>35</v>
      </c>
      <c r="E17" s="29">
        <v>152753.60999999999</v>
      </c>
      <c r="F17" s="29">
        <v>2320</v>
      </c>
      <c r="G17" s="30">
        <v>17585</v>
      </c>
      <c r="H17" s="28">
        <f t="shared" si="0"/>
        <v>172658.61</v>
      </c>
      <c r="I17" s="29">
        <v>165913.98000000001</v>
      </c>
      <c r="J17" s="29">
        <v>3320</v>
      </c>
      <c r="K17" s="30">
        <v>17426</v>
      </c>
      <c r="L17" s="28">
        <f t="shared" si="1"/>
        <v>186659.98</v>
      </c>
      <c r="M17" s="29">
        <v>157907.02513165245</v>
      </c>
      <c r="N17" s="29">
        <v>7982.1</v>
      </c>
      <c r="O17" s="30">
        <v>18266.601175516866</v>
      </c>
      <c r="P17" s="28">
        <f t="shared" si="2"/>
        <v>184155.72630716933</v>
      </c>
      <c r="Q17" s="29">
        <f t="shared" si="3"/>
        <v>476574.61513165245</v>
      </c>
      <c r="R17" s="29">
        <f t="shared" si="3"/>
        <v>13622.1</v>
      </c>
      <c r="S17" s="29">
        <f t="shared" si="3"/>
        <v>53277.601175516866</v>
      </c>
      <c r="T17" s="28">
        <f t="shared" si="4"/>
        <v>543474.31630716927</v>
      </c>
      <c r="U17" s="29">
        <v>155510.99</v>
      </c>
      <c r="V17" s="29">
        <v>8015.07</v>
      </c>
      <c r="W17" s="29">
        <v>17773.22</v>
      </c>
      <c r="X17" s="28">
        <f t="shared" si="5"/>
        <v>181299.28</v>
      </c>
    </row>
    <row r="18" spans="1:24">
      <c r="A18" s="25">
        <v>9</v>
      </c>
      <c r="B18" s="26" t="s">
        <v>36</v>
      </c>
      <c r="C18" s="27" t="s">
        <v>21</v>
      </c>
      <c r="D18" s="28" t="s">
        <v>37</v>
      </c>
      <c r="E18" s="29">
        <v>75758.61</v>
      </c>
      <c r="F18" s="29">
        <v>760</v>
      </c>
      <c r="G18" s="30">
        <v>16336</v>
      </c>
      <c r="H18" s="28">
        <f t="shared" si="0"/>
        <v>92854.61</v>
      </c>
      <c r="I18" s="29">
        <v>81659.56</v>
      </c>
      <c r="J18" s="29">
        <v>920</v>
      </c>
      <c r="K18" s="30">
        <v>16225</v>
      </c>
      <c r="L18" s="28">
        <f t="shared" si="1"/>
        <v>98804.56</v>
      </c>
      <c r="M18" s="29">
        <v>76512.140000000014</v>
      </c>
      <c r="N18" s="29">
        <v>1062.5133451282386</v>
      </c>
      <c r="O18" s="30">
        <v>16977.143632439715</v>
      </c>
      <c r="P18" s="28">
        <f t="shared" si="2"/>
        <v>94551.796977567981</v>
      </c>
      <c r="Q18" s="29">
        <f t="shared" si="3"/>
        <v>233930.31</v>
      </c>
      <c r="R18" s="29">
        <f t="shared" si="3"/>
        <v>2742.5133451282386</v>
      </c>
      <c r="S18" s="29">
        <f t="shared" si="3"/>
        <v>49538.143632439715</v>
      </c>
      <c r="T18" s="28">
        <f t="shared" si="4"/>
        <v>286210.96697756794</v>
      </c>
      <c r="U18" s="29">
        <v>77086.36</v>
      </c>
      <c r="V18" s="29">
        <v>781.01</v>
      </c>
      <c r="W18" s="29">
        <v>16560.22</v>
      </c>
      <c r="X18" s="28">
        <f t="shared" si="5"/>
        <v>94427.59</v>
      </c>
    </row>
    <row r="19" spans="1:24">
      <c r="A19" s="25">
        <v>10</v>
      </c>
      <c r="B19" s="26" t="s">
        <v>38</v>
      </c>
      <c r="C19" s="27" t="s">
        <v>39</v>
      </c>
      <c r="D19" s="28" t="s">
        <v>40</v>
      </c>
      <c r="E19" s="29"/>
      <c r="F19" s="29"/>
      <c r="G19" s="30">
        <v>99605</v>
      </c>
      <c r="H19" s="28">
        <f t="shared" si="0"/>
        <v>99605</v>
      </c>
      <c r="I19" s="29"/>
      <c r="J19" s="29"/>
      <c r="K19" s="30">
        <v>101500</v>
      </c>
      <c r="L19" s="28">
        <f t="shared" si="1"/>
        <v>101500</v>
      </c>
      <c r="M19" s="29">
        <v>0</v>
      </c>
      <c r="N19" s="29">
        <v>0</v>
      </c>
      <c r="O19" s="30">
        <v>103023.88505148525</v>
      </c>
      <c r="P19" s="28">
        <f t="shared" si="2"/>
        <v>103023.88505148525</v>
      </c>
      <c r="Q19" s="29">
        <f t="shared" si="3"/>
        <v>0</v>
      </c>
      <c r="R19" s="29">
        <f t="shared" si="3"/>
        <v>0</v>
      </c>
      <c r="S19" s="29">
        <f t="shared" si="3"/>
        <v>304128.88505148527</v>
      </c>
      <c r="T19" s="28">
        <f t="shared" si="4"/>
        <v>304128.88505148527</v>
      </c>
      <c r="U19" s="29">
        <v>0</v>
      </c>
      <c r="V19" s="29">
        <v>0</v>
      </c>
      <c r="W19" s="29">
        <v>100149.06</v>
      </c>
      <c r="X19" s="28">
        <f t="shared" si="5"/>
        <v>100149.06</v>
      </c>
    </row>
    <row r="20" spans="1:24">
      <c r="A20" s="25">
        <v>11</v>
      </c>
      <c r="B20" s="26" t="s">
        <v>41</v>
      </c>
      <c r="C20" s="27" t="s">
        <v>42</v>
      </c>
      <c r="D20" s="28" t="s">
        <v>43</v>
      </c>
      <c r="E20" s="29">
        <v>0</v>
      </c>
      <c r="F20" s="29">
        <v>24000</v>
      </c>
      <c r="G20" s="30">
        <v>0</v>
      </c>
      <c r="H20" s="28">
        <f t="shared" si="0"/>
        <v>24000</v>
      </c>
      <c r="I20" s="29">
        <v>0</v>
      </c>
      <c r="J20" s="29">
        <v>29640</v>
      </c>
      <c r="K20" s="30"/>
      <c r="L20" s="28">
        <f t="shared" si="1"/>
        <v>29640</v>
      </c>
      <c r="M20" s="29">
        <v>0</v>
      </c>
      <c r="N20" s="29">
        <v>23916.510000000002</v>
      </c>
      <c r="O20" s="30">
        <v>0</v>
      </c>
      <c r="P20" s="28">
        <f t="shared" si="2"/>
        <v>23916.510000000002</v>
      </c>
      <c r="Q20" s="29">
        <f t="shared" si="3"/>
        <v>0</v>
      </c>
      <c r="R20" s="29">
        <f t="shared" si="3"/>
        <v>77556.510000000009</v>
      </c>
      <c r="S20" s="29">
        <f t="shared" si="3"/>
        <v>0</v>
      </c>
      <c r="T20" s="28">
        <f t="shared" si="4"/>
        <v>77556.510000000009</v>
      </c>
      <c r="U20" s="29">
        <v>0</v>
      </c>
      <c r="V20" s="29">
        <v>22542.809999999998</v>
      </c>
      <c r="W20" s="29">
        <v>0</v>
      </c>
      <c r="X20" s="28">
        <f t="shared" si="5"/>
        <v>22542.809999999998</v>
      </c>
    </row>
    <row r="21" spans="1:24">
      <c r="A21" s="25">
        <v>12</v>
      </c>
      <c r="B21" s="26" t="s">
        <v>44</v>
      </c>
      <c r="C21" s="27" t="s">
        <v>45</v>
      </c>
      <c r="D21" s="28" t="s">
        <v>46</v>
      </c>
      <c r="E21" s="29">
        <v>57755.54</v>
      </c>
      <c r="F21" s="29">
        <v>1720</v>
      </c>
      <c r="G21" s="30">
        <v>0</v>
      </c>
      <c r="H21" s="28">
        <f t="shared" si="0"/>
        <v>59475.54</v>
      </c>
      <c r="I21" s="29">
        <v>62824.26</v>
      </c>
      <c r="J21" s="29">
        <v>1400</v>
      </c>
      <c r="K21" s="30">
        <v>0</v>
      </c>
      <c r="L21" s="28">
        <f t="shared" si="1"/>
        <v>64224.26</v>
      </c>
      <c r="M21" s="29">
        <v>59694.342430538782</v>
      </c>
      <c r="N21" s="29">
        <v>6053.7599999999993</v>
      </c>
      <c r="O21" s="30">
        <v>0</v>
      </c>
      <c r="P21" s="28">
        <f t="shared" si="2"/>
        <v>65748.102430538784</v>
      </c>
      <c r="Q21" s="29">
        <f t="shared" si="3"/>
        <v>180274.14243053878</v>
      </c>
      <c r="R21" s="29">
        <f t="shared" si="3"/>
        <v>9173.7599999999984</v>
      </c>
      <c r="S21" s="29">
        <f t="shared" si="3"/>
        <v>0</v>
      </c>
      <c r="T21" s="28">
        <f t="shared" si="4"/>
        <v>189447.90243053879</v>
      </c>
      <c r="U21" s="29">
        <v>58806.29</v>
      </c>
      <c r="V21" s="29">
        <v>6081.6</v>
      </c>
      <c r="W21" s="29">
        <v>0</v>
      </c>
      <c r="X21" s="28">
        <f t="shared" si="5"/>
        <v>64887.89</v>
      </c>
    </row>
    <row r="22" spans="1:24">
      <c r="A22" s="25">
        <v>13</v>
      </c>
      <c r="B22" s="26" t="s">
        <v>47</v>
      </c>
      <c r="C22" s="27" t="s">
        <v>21</v>
      </c>
      <c r="D22" s="28" t="s">
        <v>48</v>
      </c>
      <c r="E22" s="29">
        <v>372344.75</v>
      </c>
      <c r="F22" s="29">
        <v>17720</v>
      </c>
      <c r="G22" s="30">
        <v>459135</v>
      </c>
      <c r="H22" s="28">
        <f t="shared" si="0"/>
        <v>849199.75</v>
      </c>
      <c r="I22" s="29">
        <v>403920.3</v>
      </c>
      <c r="J22" s="29">
        <v>20800</v>
      </c>
      <c r="K22" s="30">
        <v>465951</v>
      </c>
      <c r="L22" s="28">
        <f t="shared" si="1"/>
        <v>890671.3</v>
      </c>
      <c r="M22" s="29">
        <v>383802.87707267702</v>
      </c>
      <c r="N22" s="29">
        <v>17710.009999999998</v>
      </c>
      <c r="O22" s="30">
        <v>458871.55</v>
      </c>
      <c r="P22" s="28">
        <f t="shared" si="2"/>
        <v>860384.43707267707</v>
      </c>
      <c r="Q22" s="29">
        <f t="shared" si="3"/>
        <v>1160067.9270726771</v>
      </c>
      <c r="R22" s="29">
        <f t="shared" si="3"/>
        <v>56230.009999999995</v>
      </c>
      <c r="S22" s="29">
        <f t="shared" si="3"/>
        <v>1383957.55</v>
      </c>
      <c r="T22" s="28">
        <f t="shared" si="4"/>
        <v>2600255.4870726774</v>
      </c>
      <c r="U22" s="29">
        <v>378305.26</v>
      </c>
      <c r="V22" s="29">
        <v>17810.560000000001</v>
      </c>
      <c r="W22" s="29">
        <v>461772.58999999997</v>
      </c>
      <c r="X22" s="28">
        <f t="shared" si="5"/>
        <v>857888.40999999992</v>
      </c>
    </row>
    <row r="23" spans="1:24">
      <c r="A23" s="25">
        <v>14</v>
      </c>
      <c r="B23" s="26" t="s">
        <v>49</v>
      </c>
      <c r="C23" s="27" t="s">
        <v>24</v>
      </c>
      <c r="D23" s="28" t="s">
        <v>50</v>
      </c>
      <c r="E23" s="29">
        <v>150845.88</v>
      </c>
      <c r="F23" s="29">
        <v>0</v>
      </c>
      <c r="G23" s="30">
        <v>0</v>
      </c>
      <c r="H23" s="28">
        <f t="shared" si="0"/>
        <v>150845.88</v>
      </c>
      <c r="I23" s="29">
        <v>162474.35</v>
      </c>
      <c r="J23" s="29"/>
      <c r="K23" s="30"/>
      <c r="L23" s="28">
        <f t="shared" si="1"/>
        <v>162474.35</v>
      </c>
      <c r="M23" s="29">
        <v>155596.13774284147</v>
      </c>
      <c r="N23" s="29">
        <v>0</v>
      </c>
      <c r="O23" s="30">
        <v>0</v>
      </c>
      <c r="P23" s="28">
        <f t="shared" si="2"/>
        <v>155596.13774284147</v>
      </c>
      <c r="Q23" s="29">
        <f t="shared" si="3"/>
        <v>468916.36774284148</v>
      </c>
      <c r="R23" s="29">
        <f t="shared" si="3"/>
        <v>0</v>
      </c>
      <c r="S23" s="29">
        <f t="shared" si="3"/>
        <v>0</v>
      </c>
      <c r="T23" s="28">
        <f t="shared" si="4"/>
        <v>468916.36774284148</v>
      </c>
      <c r="U23" s="29">
        <v>153637.49</v>
      </c>
      <c r="V23" s="29">
        <v>0</v>
      </c>
      <c r="W23" s="29">
        <v>0</v>
      </c>
      <c r="X23" s="28">
        <f t="shared" si="5"/>
        <v>153637.49</v>
      </c>
    </row>
    <row r="24" spans="1:24">
      <c r="A24" s="25">
        <v>15</v>
      </c>
      <c r="B24" s="26" t="s">
        <v>51</v>
      </c>
      <c r="C24" s="27" t="s">
        <v>24</v>
      </c>
      <c r="D24" s="28" t="s">
        <v>52</v>
      </c>
      <c r="E24" s="29">
        <v>55916.37</v>
      </c>
      <c r="F24" s="29">
        <v>0</v>
      </c>
      <c r="G24" s="30">
        <v>0</v>
      </c>
      <c r="H24" s="28">
        <f t="shared" si="0"/>
        <v>55916.37</v>
      </c>
      <c r="I24" s="29">
        <v>60496.06</v>
      </c>
      <c r="J24" s="29"/>
      <c r="K24" s="30"/>
      <c r="L24" s="28">
        <f t="shared" si="1"/>
        <v>60496.06</v>
      </c>
      <c r="M24" s="29">
        <v>57720.321193808093</v>
      </c>
      <c r="N24" s="29">
        <v>0</v>
      </c>
      <c r="O24" s="30">
        <v>0</v>
      </c>
      <c r="P24" s="28">
        <f t="shared" si="2"/>
        <v>57720.321193808093</v>
      </c>
      <c r="Q24" s="29">
        <f t="shared" si="3"/>
        <v>174132.7511938081</v>
      </c>
      <c r="R24" s="29">
        <f t="shared" si="3"/>
        <v>0</v>
      </c>
      <c r="S24" s="29">
        <f t="shared" si="3"/>
        <v>0</v>
      </c>
      <c r="T24" s="28">
        <f t="shared" si="4"/>
        <v>174132.7511938081</v>
      </c>
      <c r="U24" s="29">
        <v>56932.51</v>
      </c>
      <c r="V24" s="29">
        <v>0</v>
      </c>
      <c r="W24" s="29">
        <v>0</v>
      </c>
      <c r="X24" s="28">
        <f t="shared" si="5"/>
        <v>56932.51</v>
      </c>
    </row>
    <row r="25" spans="1:24">
      <c r="A25" s="25">
        <v>16</v>
      </c>
      <c r="B25" s="26" t="s">
        <v>53</v>
      </c>
      <c r="C25" s="27" t="s">
        <v>21</v>
      </c>
      <c r="D25" s="28" t="s">
        <v>54</v>
      </c>
      <c r="E25" s="29">
        <v>297565.71999999997</v>
      </c>
      <c r="F25" s="29">
        <v>41140</v>
      </c>
      <c r="G25" s="30">
        <v>102865</v>
      </c>
      <c r="H25" s="28">
        <f t="shared" si="0"/>
        <v>441570.72</v>
      </c>
      <c r="I25" s="29">
        <v>320744.06</v>
      </c>
      <c r="J25" s="29">
        <v>50000</v>
      </c>
      <c r="K25" s="30">
        <v>102795</v>
      </c>
      <c r="L25" s="28">
        <f t="shared" si="1"/>
        <v>473539.06</v>
      </c>
      <c r="M25" s="29">
        <v>304333.56848645903</v>
      </c>
      <c r="N25" s="29">
        <v>56403.399968634527</v>
      </c>
      <c r="O25" s="30">
        <v>103848.7</v>
      </c>
      <c r="P25" s="28">
        <f t="shared" si="2"/>
        <v>464585.66845509358</v>
      </c>
      <c r="Q25" s="29">
        <f t="shared" si="3"/>
        <v>922643.34848645912</v>
      </c>
      <c r="R25" s="29">
        <f t="shared" si="3"/>
        <v>147543.39996863453</v>
      </c>
      <c r="S25" s="29">
        <f t="shared" si="3"/>
        <v>309508.7</v>
      </c>
      <c r="T25" s="28">
        <f t="shared" si="4"/>
        <v>1379695.4484550937</v>
      </c>
      <c r="U25" s="29">
        <v>300244.59000000003</v>
      </c>
      <c r="V25" s="29">
        <v>41295.72</v>
      </c>
      <c r="W25" s="29">
        <v>104514.5</v>
      </c>
      <c r="X25" s="28">
        <f t="shared" si="5"/>
        <v>446054.81000000006</v>
      </c>
    </row>
    <row r="26" spans="1:24">
      <c r="A26" s="25">
        <v>17</v>
      </c>
      <c r="B26" s="26" t="s">
        <v>55</v>
      </c>
      <c r="C26" s="27" t="s">
        <v>56</v>
      </c>
      <c r="D26" s="28" t="s">
        <v>57</v>
      </c>
      <c r="E26" s="29">
        <v>111899.79</v>
      </c>
      <c r="F26" s="29">
        <v>9850</v>
      </c>
      <c r="G26" s="30"/>
      <c r="H26" s="28">
        <f t="shared" si="0"/>
        <v>121749.79</v>
      </c>
      <c r="I26" s="29">
        <v>122259.86</v>
      </c>
      <c r="J26" s="29">
        <v>10130</v>
      </c>
      <c r="K26" s="30"/>
      <c r="L26" s="28">
        <f t="shared" si="1"/>
        <v>132389.85999999999</v>
      </c>
      <c r="M26" s="29">
        <v>114859.61302555239</v>
      </c>
      <c r="N26" s="29">
        <v>12467.597489889777</v>
      </c>
      <c r="O26" s="30">
        <v>0</v>
      </c>
      <c r="P26" s="28">
        <f t="shared" si="2"/>
        <v>127327.21051544216</v>
      </c>
      <c r="Q26" s="29">
        <f t="shared" si="3"/>
        <v>349019.26302555238</v>
      </c>
      <c r="R26" s="29">
        <f t="shared" si="3"/>
        <v>32447.597489889777</v>
      </c>
      <c r="S26" s="29">
        <f t="shared" si="3"/>
        <v>0</v>
      </c>
      <c r="T26" s="28">
        <f t="shared" si="4"/>
        <v>381466.86051544215</v>
      </c>
      <c r="U26" s="29">
        <v>113415.34000000001</v>
      </c>
      <c r="V26" s="29">
        <v>10107.41</v>
      </c>
      <c r="W26" s="29">
        <v>0</v>
      </c>
      <c r="X26" s="28">
        <f t="shared" si="5"/>
        <v>123522.75000000001</v>
      </c>
    </row>
    <row r="27" spans="1:24">
      <c r="A27" s="25">
        <v>18</v>
      </c>
      <c r="B27" s="26" t="s">
        <v>58</v>
      </c>
      <c r="C27" s="27" t="s">
        <v>39</v>
      </c>
      <c r="D27" s="28" t="s">
        <v>59</v>
      </c>
      <c r="E27" s="29">
        <v>0</v>
      </c>
      <c r="F27" s="29">
        <v>0</v>
      </c>
      <c r="G27" s="30">
        <v>8309</v>
      </c>
      <c r="H27" s="28">
        <f t="shared" si="0"/>
        <v>8309</v>
      </c>
      <c r="I27" s="29">
        <v>0</v>
      </c>
      <c r="J27" s="29">
        <v>0</v>
      </c>
      <c r="K27" s="30">
        <v>8382</v>
      </c>
      <c r="L27" s="28">
        <f t="shared" si="1"/>
        <v>8382</v>
      </c>
      <c r="M27" s="29">
        <v>0</v>
      </c>
      <c r="N27" s="29">
        <v>0</v>
      </c>
      <c r="O27" s="30">
        <v>8320.69</v>
      </c>
      <c r="P27" s="28">
        <f t="shared" si="2"/>
        <v>8320.69</v>
      </c>
      <c r="Q27" s="29">
        <f t="shared" si="3"/>
        <v>0</v>
      </c>
      <c r="R27" s="29">
        <f t="shared" si="3"/>
        <v>0</v>
      </c>
      <c r="S27" s="29">
        <f t="shared" si="3"/>
        <v>25011.690000000002</v>
      </c>
      <c r="T27" s="28">
        <f t="shared" si="4"/>
        <v>25011.690000000002</v>
      </c>
      <c r="U27" s="29">
        <v>0</v>
      </c>
      <c r="V27" s="29">
        <v>0</v>
      </c>
      <c r="W27" s="29">
        <v>8385.59</v>
      </c>
      <c r="X27" s="28">
        <f t="shared" si="5"/>
        <v>8385.59</v>
      </c>
    </row>
    <row r="28" spans="1:24">
      <c r="A28" s="25">
        <v>19</v>
      </c>
      <c r="B28" s="26" t="s">
        <v>60</v>
      </c>
      <c r="C28" s="27" t="s">
        <v>39</v>
      </c>
      <c r="D28" s="28" t="s">
        <v>61</v>
      </c>
      <c r="E28" s="29">
        <v>0</v>
      </c>
      <c r="F28" s="29">
        <v>0</v>
      </c>
      <c r="G28" s="30">
        <v>9060</v>
      </c>
      <c r="H28" s="28">
        <f t="shared" si="0"/>
        <v>9060</v>
      </c>
      <c r="I28" s="29">
        <v>0</v>
      </c>
      <c r="J28" s="29">
        <v>0</v>
      </c>
      <c r="K28" s="30">
        <v>8600</v>
      </c>
      <c r="L28" s="28">
        <f t="shared" si="1"/>
        <v>8600</v>
      </c>
      <c r="M28" s="29">
        <v>0</v>
      </c>
      <c r="N28" s="29">
        <v>0</v>
      </c>
      <c r="O28" s="30">
        <v>8773.8799999999992</v>
      </c>
      <c r="P28" s="28">
        <f t="shared" si="2"/>
        <v>8773.8799999999992</v>
      </c>
      <c r="Q28" s="29">
        <f t="shared" si="3"/>
        <v>0</v>
      </c>
      <c r="R28" s="29">
        <f t="shared" si="3"/>
        <v>0</v>
      </c>
      <c r="S28" s="29">
        <f t="shared" si="3"/>
        <v>26433.879999999997</v>
      </c>
      <c r="T28" s="28">
        <f t="shared" si="4"/>
        <v>26433.879999999997</v>
      </c>
      <c r="U28" s="29">
        <v>0</v>
      </c>
      <c r="V28" s="29">
        <v>0</v>
      </c>
      <c r="W28" s="29">
        <v>8842.32</v>
      </c>
      <c r="X28" s="28">
        <f t="shared" si="5"/>
        <v>8842.32</v>
      </c>
    </row>
    <row r="29" spans="1:24">
      <c r="A29" s="25">
        <v>20</v>
      </c>
      <c r="B29" s="26" t="s">
        <v>62</v>
      </c>
      <c r="C29" s="27" t="s">
        <v>24</v>
      </c>
      <c r="D29" s="28" t="s">
        <v>63</v>
      </c>
      <c r="E29" s="29">
        <v>67978.2</v>
      </c>
      <c r="F29" s="29">
        <v>0</v>
      </c>
      <c r="G29" s="30">
        <v>0</v>
      </c>
      <c r="H29" s="28">
        <f t="shared" si="0"/>
        <v>67978.2</v>
      </c>
      <c r="I29" s="29">
        <v>74075.05</v>
      </c>
      <c r="J29" s="29">
        <v>0</v>
      </c>
      <c r="K29" s="30">
        <v>0</v>
      </c>
      <c r="L29" s="28">
        <f t="shared" si="1"/>
        <v>74075.05</v>
      </c>
      <c r="M29" s="29">
        <v>70803.150905476024</v>
      </c>
      <c r="N29" s="29">
        <v>0</v>
      </c>
      <c r="O29" s="30">
        <v>0</v>
      </c>
      <c r="P29" s="28">
        <f t="shared" si="2"/>
        <v>70803.150905476024</v>
      </c>
      <c r="Q29" s="29">
        <f t="shared" si="3"/>
        <v>212856.40090547601</v>
      </c>
      <c r="R29" s="29">
        <f t="shared" si="3"/>
        <v>0</v>
      </c>
      <c r="S29" s="29">
        <f t="shared" si="3"/>
        <v>0</v>
      </c>
      <c r="T29" s="28">
        <f t="shared" si="4"/>
        <v>212856.40090547601</v>
      </c>
      <c r="U29" s="29">
        <v>69841.850000000006</v>
      </c>
      <c r="V29" s="29">
        <v>0</v>
      </c>
      <c r="W29" s="29">
        <v>0</v>
      </c>
      <c r="X29" s="28">
        <f t="shared" si="5"/>
        <v>69841.850000000006</v>
      </c>
    </row>
    <row r="30" spans="1:24">
      <c r="A30" s="25">
        <v>21</v>
      </c>
      <c r="B30" s="26" t="s">
        <v>64</v>
      </c>
      <c r="C30" s="27" t="s">
        <v>24</v>
      </c>
      <c r="D30" s="28" t="s">
        <v>65</v>
      </c>
      <c r="E30" s="29">
        <v>144129.28</v>
      </c>
      <c r="F30" s="29">
        <v>0</v>
      </c>
      <c r="G30" s="30">
        <v>0</v>
      </c>
      <c r="H30" s="28">
        <f t="shared" si="0"/>
        <v>144129.28</v>
      </c>
      <c r="I30" s="29">
        <v>179975.02</v>
      </c>
      <c r="J30" s="29">
        <v>0</v>
      </c>
      <c r="K30" s="30">
        <v>0</v>
      </c>
      <c r="L30" s="28">
        <f t="shared" si="1"/>
        <v>179975.02</v>
      </c>
      <c r="M30" s="29">
        <v>182982.39999999999</v>
      </c>
      <c r="N30" s="29">
        <v>0</v>
      </c>
      <c r="O30" s="30">
        <v>0</v>
      </c>
      <c r="P30" s="28">
        <f t="shared" si="2"/>
        <v>182982.39999999999</v>
      </c>
      <c r="Q30" s="29">
        <f t="shared" si="3"/>
        <v>507086.69999999995</v>
      </c>
      <c r="R30" s="29">
        <f t="shared" si="3"/>
        <v>0</v>
      </c>
      <c r="S30" s="29">
        <f t="shared" si="3"/>
        <v>0</v>
      </c>
      <c r="T30" s="28">
        <f t="shared" si="4"/>
        <v>507086.69999999995</v>
      </c>
      <c r="U30" s="29">
        <v>184372.51</v>
      </c>
      <c r="V30" s="29">
        <v>0</v>
      </c>
      <c r="W30" s="29">
        <v>0</v>
      </c>
      <c r="X30" s="28">
        <f t="shared" si="5"/>
        <v>184372.51</v>
      </c>
    </row>
    <row r="31" spans="1:24">
      <c r="A31" s="25">
        <v>22</v>
      </c>
      <c r="B31" s="26" t="s">
        <v>66</v>
      </c>
      <c r="C31" s="27" t="s">
        <v>24</v>
      </c>
      <c r="D31" s="28" t="s">
        <v>67</v>
      </c>
      <c r="E31" s="29">
        <v>49968.4</v>
      </c>
      <c r="F31" s="29">
        <v>0</v>
      </c>
      <c r="G31" s="30">
        <v>0</v>
      </c>
      <c r="H31" s="28">
        <f t="shared" si="0"/>
        <v>49968.4</v>
      </c>
      <c r="I31" s="29">
        <v>43244.45</v>
      </c>
      <c r="J31" s="29">
        <v>0</v>
      </c>
      <c r="K31" s="30">
        <v>0</v>
      </c>
      <c r="L31" s="28">
        <f t="shared" si="1"/>
        <v>43244.45</v>
      </c>
      <c r="M31" s="29">
        <v>49393.027699800587</v>
      </c>
      <c r="N31" s="29">
        <v>0</v>
      </c>
      <c r="O31" s="30">
        <v>0</v>
      </c>
      <c r="P31" s="28">
        <f t="shared" si="2"/>
        <v>49393.027699800587</v>
      </c>
      <c r="Q31" s="29">
        <f t="shared" si="3"/>
        <v>142605.87769980059</v>
      </c>
      <c r="R31" s="29">
        <f t="shared" si="3"/>
        <v>0</v>
      </c>
      <c r="S31" s="29">
        <f t="shared" si="3"/>
        <v>0</v>
      </c>
      <c r="T31" s="28">
        <f t="shared" si="4"/>
        <v>142605.87769980059</v>
      </c>
      <c r="U31" s="29">
        <v>48804.13</v>
      </c>
      <c r="V31" s="29">
        <v>0</v>
      </c>
      <c r="W31" s="29">
        <v>0</v>
      </c>
      <c r="X31" s="28">
        <f t="shared" si="5"/>
        <v>48804.13</v>
      </c>
    </row>
    <row r="32" spans="1:24">
      <c r="A32" s="25">
        <v>23</v>
      </c>
      <c r="B32" s="26" t="s">
        <v>68</v>
      </c>
      <c r="C32" s="27" t="s">
        <v>39</v>
      </c>
      <c r="D32" s="28" t="s">
        <v>69</v>
      </c>
      <c r="E32" s="29">
        <v>0</v>
      </c>
      <c r="F32" s="29">
        <v>0</v>
      </c>
      <c r="G32" s="30">
        <v>5323</v>
      </c>
      <c r="H32" s="28">
        <f t="shared" si="0"/>
        <v>5323</v>
      </c>
      <c r="I32" s="29">
        <v>0</v>
      </c>
      <c r="J32" s="29">
        <v>0</v>
      </c>
      <c r="K32" s="30">
        <v>5450</v>
      </c>
      <c r="L32" s="28">
        <f t="shared" si="1"/>
        <v>5450</v>
      </c>
      <c r="M32" s="29">
        <v>0</v>
      </c>
      <c r="N32" s="29">
        <v>0</v>
      </c>
      <c r="O32" s="30">
        <v>5552.2994137713031</v>
      </c>
      <c r="P32" s="28">
        <f t="shared" si="2"/>
        <v>5552.2994137713031</v>
      </c>
      <c r="Q32" s="29">
        <f t="shared" si="3"/>
        <v>0</v>
      </c>
      <c r="R32" s="29">
        <f t="shared" si="3"/>
        <v>0</v>
      </c>
      <c r="S32" s="29">
        <f t="shared" si="3"/>
        <v>16325.299413771303</v>
      </c>
      <c r="T32" s="28">
        <f t="shared" si="4"/>
        <v>16325.299413771303</v>
      </c>
      <c r="U32" s="29">
        <v>0</v>
      </c>
      <c r="V32" s="29">
        <v>0</v>
      </c>
      <c r="W32" s="29">
        <v>5379.43</v>
      </c>
      <c r="X32" s="28">
        <f t="shared" si="5"/>
        <v>5379.43</v>
      </c>
    </row>
    <row r="33" spans="1:24">
      <c r="A33" s="25">
        <v>24</v>
      </c>
      <c r="B33" s="26" t="s">
        <v>70</v>
      </c>
      <c r="C33" s="27" t="s">
        <v>45</v>
      </c>
      <c r="D33" s="28" t="s">
        <v>71</v>
      </c>
      <c r="E33" s="29">
        <v>225010.92</v>
      </c>
      <c r="F33" s="29">
        <v>14160</v>
      </c>
      <c r="G33" s="30"/>
      <c r="H33" s="28">
        <f t="shared" si="0"/>
        <v>239170.92</v>
      </c>
      <c r="I33" s="29">
        <v>239067.6</v>
      </c>
      <c r="J33" s="29">
        <v>10820</v>
      </c>
      <c r="K33" s="30"/>
      <c r="L33" s="28">
        <f t="shared" si="1"/>
        <v>249887.6</v>
      </c>
      <c r="M33" s="29">
        <v>231567.29285124628</v>
      </c>
      <c r="N33" s="29">
        <v>22052.29</v>
      </c>
      <c r="O33" s="30">
        <v>0</v>
      </c>
      <c r="P33" s="28">
        <f t="shared" si="2"/>
        <v>253619.58285124629</v>
      </c>
      <c r="Q33" s="29">
        <f t="shared" si="3"/>
        <v>695645.81285124633</v>
      </c>
      <c r="R33" s="29">
        <f t="shared" si="3"/>
        <v>47032.29</v>
      </c>
      <c r="S33" s="29">
        <f t="shared" si="3"/>
        <v>0</v>
      </c>
      <c r="T33" s="28">
        <f t="shared" si="4"/>
        <v>742678.10285124637</v>
      </c>
      <c r="U33" s="29">
        <v>228428.01</v>
      </c>
      <c r="V33" s="29">
        <v>22146.37</v>
      </c>
      <c r="W33" s="29">
        <v>0</v>
      </c>
      <c r="X33" s="28">
        <f t="shared" si="5"/>
        <v>250574.38</v>
      </c>
    </row>
    <row r="34" spans="1:24">
      <c r="A34" s="25">
        <v>25</v>
      </c>
      <c r="B34" s="26" t="s">
        <v>72</v>
      </c>
      <c r="C34" s="27" t="s">
        <v>24</v>
      </c>
      <c r="D34" s="28" t="s">
        <v>73</v>
      </c>
      <c r="E34" s="29">
        <v>220674.95</v>
      </c>
      <c r="F34" s="29">
        <v>0</v>
      </c>
      <c r="G34" s="30">
        <v>0</v>
      </c>
      <c r="H34" s="28">
        <f t="shared" si="0"/>
        <v>220674.95</v>
      </c>
      <c r="I34" s="29">
        <v>250013.34</v>
      </c>
      <c r="J34" s="29"/>
      <c r="K34" s="30"/>
      <c r="L34" s="28">
        <f t="shared" si="1"/>
        <v>250013.34</v>
      </c>
      <c r="M34" s="29">
        <v>256504.62105177317</v>
      </c>
      <c r="N34" s="29">
        <v>0</v>
      </c>
      <c r="O34" s="30">
        <v>0</v>
      </c>
      <c r="P34" s="28">
        <f t="shared" si="2"/>
        <v>256504.62105177317</v>
      </c>
      <c r="Q34" s="29">
        <f t="shared" si="3"/>
        <v>727192.91105177323</v>
      </c>
      <c r="R34" s="29">
        <f t="shared" si="3"/>
        <v>0</v>
      </c>
      <c r="S34" s="29">
        <f t="shared" si="3"/>
        <v>0</v>
      </c>
      <c r="T34" s="28">
        <f t="shared" si="4"/>
        <v>727192.91105177323</v>
      </c>
      <c r="U34" s="29">
        <v>253929.54000000004</v>
      </c>
      <c r="V34" s="29">
        <v>0</v>
      </c>
      <c r="W34" s="29">
        <v>0</v>
      </c>
      <c r="X34" s="28">
        <f t="shared" si="5"/>
        <v>253929.54000000004</v>
      </c>
    </row>
    <row r="35" spans="1:24">
      <c r="A35" s="25">
        <v>26</v>
      </c>
      <c r="B35" s="26" t="s">
        <v>74</v>
      </c>
      <c r="C35" s="27" t="s">
        <v>21</v>
      </c>
      <c r="D35" s="28" t="s">
        <v>75</v>
      </c>
      <c r="E35" s="29">
        <v>68004.23</v>
      </c>
      <c r="F35" s="29">
        <v>5440</v>
      </c>
      <c r="G35" s="30">
        <v>21391</v>
      </c>
      <c r="H35" s="28">
        <f t="shared" si="0"/>
        <v>94835.23</v>
      </c>
      <c r="I35" s="29">
        <v>72449.42</v>
      </c>
      <c r="J35" s="29">
        <v>5360</v>
      </c>
      <c r="K35" s="30">
        <v>11086</v>
      </c>
      <c r="L35" s="28">
        <f t="shared" si="1"/>
        <v>88895.42</v>
      </c>
      <c r="M35" s="29">
        <v>73336.639999999999</v>
      </c>
      <c r="N35" s="29">
        <v>5830.62</v>
      </c>
      <c r="O35" s="30">
        <v>29260.11</v>
      </c>
      <c r="P35" s="28">
        <f t="shared" si="2"/>
        <v>108427.37</v>
      </c>
      <c r="Q35" s="29">
        <f t="shared" si="3"/>
        <v>213790.28999999998</v>
      </c>
      <c r="R35" s="29">
        <f t="shared" si="3"/>
        <v>16630.62</v>
      </c>
      <c r="S35" s="29">
        <f t="shared" si="3"/>
        <v>61737.11</v>
      </c>
      <c r="T35" s="28">
        <f t="shared" si="4"/>
        <v>292158.01999999996</v>
      </c>
      <c r="U35" s="29">
        <v>73927.86</v>
      </c>
      <c r="V35" s="29">
        <v>5856.68</v>
      </c>
      <c r="W35" s="29">
        <v>29447.71</v>
      </c>
      <c r="X35" s="28">
        <f t="shared" si="5"/>
        <v>109232.25</v>
      </c>
    </row>
    <row r="36" spans="1:24">
      <c r="A36" s="25">
        <v>27</v>
      </c>
      <c r="B36" s="26" t="s">
        <v>76</v>
      </c>
      <c r="C36" s="27" t="s">
        <v>45</v>
      </c>
      <c r="D36" s="28" t="s">
        <v>77</v>
      </c>
      <c r="E36" s="29">
        <v>53579.78</v>
      </c>
      <c r="F36" s="29">
        <v>6280</v>
      </c>
      <c r="G36" s="30">
        <v>0</v>
      </c>
      <c r="H36" s="28">
        <f t="shared" si="0"/>
        <v>59859.78</v>
      </c>
      <c r="I36" s="29">
        <v>59235.99</v>
      </c>
      <c r="J36" s="29">
        <v>7520</v>
      </c>
      <c r="K36" s="30">
        <v>0</v>
      </c>
      <c r="L36" s="28">
        <f t="shared" si="1"/>
        <v>66755.989999999991</v>
      </c>
      <c r="M36" s="29">
        <v>56424.859833928465</v>
      </c>
      <c r="N36" s="29">
        <v>8405.893095481315</v>
      </c>
      <c r="O36" s="30">
        <v>0</v>
      </c>
      <c r="P36" s="28">
        <f t="shared" si="2"/>
        <v>64830.752929409777</v>
      </c>
      <c r="Q36" s="29">
        <f t="shared" si="3"/>
        <v>169240.62983392845</v>
      </c>
      <c r="R36" s="29">
        <f t="shared" si="3"/>
        <v>22205.893095481315</v>
      </c>
      <c r="S36" s="29">
        <f t="shared" si="3"/>
        <v>0</v>
      </c>
      <c r="T36" s="28">
        <f t="shared" si="4"/>
        <v>191446.52292940978</v>
      </c>
      <c r="U36" s="29">
        <v>55600.54</v>
      </c>
      <c r="V36" s="29">
        <v>6331.01</v>
      </c>
      <c r="W36" s="29">
        <v>0</v>
      </c>
      <c r="X36" s="28">
        <f t="shared" si="5"/>
        <v>61931.55</v>
      </c>
    </row>
    <row r="37" spans="1:24">
      <c r="A37" s="25">
        <v>28</v>
      </c>
      <c r="B37" s="26" t="s">
        <v>78</v>
      </c>
      <c r="C37" s="27" t="s">
        <v>24</v>
      </c>
      <c r="D37" s="28" t="s">
        <v>79</v>
      </c>
      <c r="E37" s="29">
        <v>220872.7</v>
      </c>
      <c r="F37" s="29">
        <v>0</v>
      </c>
      <c r="G37" s="30">
        <v>0</v>
      </c>
      <c r="H37" s="28">
        <f t="shared" si="0"/>
        <v>220872.7</v>
      </c>
      <c r="I37" s="29">
        <v>221399.71</v>
      </c>
      <c r="J37" s="29">
        <v>0</v>
      </c>
      <c r="K37" s="30">
        <v>0</v>
      </c>
      <c r="L37" s="28">
        <f t="shared" si="1"/>
        <v>221399.71</v>
      </c>
      <c r="M37" s="29">
        <v>224534.38</v>
      </c>
      <c r="N37" s="29">
        <v>0</v>
      </c>
      <c r="O37" s="30">
        <v>0</v>
      </c>
      <c r="P37" s="28">
        <f t="shared" si="2"/>
        <v>224534.38</v>
      </c>
      <c r="Q37" s="29">
        <f t="shared" si="3"/>
        <v>666806.79</v>
      </c>
      <c r="R37" s="29">
        <f t="shared" si="3"/>
        <v>0</v>
      </c>
      <c r="S37" s="29">
        <f t="shared" si="3"/>
        <v>0</v>
      </c>
      <c r="T37" s="28">
        <f t="shared" si="4"/>
        <v>666806.79</v>
      </c>
      <c r="U37" s="29">
        <v>225274.86</v>
      </c>
      <c r="V37" s="29">
        <v>0</v>
      </c>
      <c r="W37" s="29">
        <v>0</v>
      </c>
      <c r="X37" s="28">
        <f t="shared" si="5"/>
        <v>225274.86</v>
      </c>
    </row>
    <row r="38" spans="1:24" s="37" customFormat="1">
      <c r="A38" s="31">
        <v>29</v>
      </c>
      <c r="B38" s="32" t="s">
        <v>80</v>
      </c>
      <c r="C38" s="33" t="s">
        <v>39</v>
      </c>
      <c r="D38" s="34" t="s">
        <v>81</v>
      </c>
      <c r="E38" s="35">
        <v>0</v>
      </c>
      <c r="F38" s="35">
        <v>0</v>
      </c>
      <c r="G38" s="36">
        <v>361</v>
      </c>
      <c r="H38" s="34">
        <f t="shared" si="0"/>
        <v>361</v>
      </c>
      <c r="I38" s="35">
        <v>0</v>
      </c>
      <c r="J38" s="35">
        <v>0</v>
      </c>
      <c r="K38" s="36"/>
      <c r="L38" s="34">
        <f t="shared" si="1"/>
        <v>0</v>
      </c>
      <c r="M38" s="35">
        <v>0</v>
      </c>
      <c r="N38" s="35">
        <v>0</v>
      </c>
      <c r="O38" s="36">
        <v>0</v>
      </c>
      <c r="P38" s="34">
        <f t="shared" si="2"/>
        <v>0</v>
      </c>
      <c r="Q38" s="35">
        <f t="shared" si="3"/>
        <v>0</v>
      </c>
      <c r="R38" s="35">
        <f t="shared" si="3"/>
        <v>0</v>
      </c>
      <c r="S38" s="35">
        <f t="shared" si="3"/>
        <v>361</v>
      </c>
      <c r="T38" s="34">
        <f t="shared" si="4"/>
        <v>361</v>
      </c>
      <c r="U38" s="35">
        <v>0</v>
      </c>
      <c r="V38" s="35">
        <v>0</v>
      </c>
      <c r="W38" s="35">
        <v>0</v>
      </c>
      <c r="X38" s="34">
        <f t="shared" si="5"/>
        <v>0</v>
      </c>
    </row>
    <row r="39" spans="1:24">
      <c r="A39" s="25">
        <v>30</v>
      </c>
      <c r="B39" s="26" t="s">
        <v>82</v>
      </c>
      <c r="C39" s="27" t="s">
        <v>24</v>
      </c>
      <c r="D39" s="28" t="s">
        <v>83</v>
      </c>
      <c r="E39" s="29">
        <v>273154.99</v>
      </c>
      <c r="F39" s="29">
        <v>0</v>
      </c>
      <c r="G39" s="30">
        <v>0</v>
      </c>
      <c r="H39" s="28">
        <f t="shared" si="0"/>
        <v>273154.99</v>
      </c>
      <c r="I39" s="29">
        <v>300521.24</v>
      </c>
      <c r="J39" s="29">
        <v>0</v>
      </c>
      <c r="K39" s="30">
        <v>0</v>
      </c>
      <c r="L39" s="28">
        <f t="shared" si="1"/>
        <v>300521.24</v>
      </c>
      <c r="M39" s="29">
        <v>313524.63</v>
      </c>
      <c r="N39" s="29">
        <v>0</v>
      </c>
      <c r="O39" s="30">
        <v>0</v>
      </c>
      <c r="P39" s="28">
        <f t="shared" si="2"/>
        <v>313524.63</v>
      </c>
      <c r="Q39" s="29">
        <f t="shared" si="3"/>
        <v>887200.86</v>
      </c>
      <c r="R39" s="29">
        <f t="shared" si="3"/>
        <v>0</v>
      </c>
      <c r="S39" s="29">
        <f t="shared" si="3"/>
        <v>0</v>
      </c>
      <c r="T39" s="28">
        <f t="shared" si="4"/>
        <v>887200.86</v>
      </c>
      <c r="U39" s="29">
        <v>314441.19</v>
      </c>
      <c r="V39" s="29">
        <v>0</v>
      </c>
      <c r="W39" s="29">
        <v>0</v>
      </c>
      <c r="X39" s="28">
        <f t="shared" si="5"/>
        <v>314441.19</v>
      </c>
    </row>
    <row r="40" spans="1:24">
      <c r="A40" s="25">
        <v>31</v>
      </c>
      <c r="B40" s="26" t="s">
        <v>84</v>
      </c>
      <c r="C40" s="27" t="s">
        <v>85</v>
      </c>
      <c r="D40" s="28" t="s">
        <v>86</v>
      </c>
      <c r="E40" s="29">
        <v>0</v>
      </c>
      <c r="F40" s="29">
        <v>16520</v>
      </c>
      <c r="G40" s="30">
        <v>6122</v>
      </c>
      <c r="H40" s="28">
        <f t="shared" si="0"/>
        <v>22642</v>
      </c>
      <c r="I40" s="29">
        <v>0</v>
      </c>
      <c r="J40" s="29">
        <v>19080</v>
      </c>
      <c r="K40" s="30">
        <v>7551</v>
      </c>
      <c r="L40" s="28">
        <f t="shared" si="1"/>
        <v>26631</v>
      </c>
      <c r="M40" s="29">
        <v>0</v>
      </c>
      <c r="N40" s="29">
        <v>21003.836337585526</v>
      </c>
      <c r="O40" s="30">
        <v>7813.5242724726049</v>
      </c>
      <c r="P40" s="28">
        <f t="shared" si="2"/>
        <v>28817.360610058131</v>
      </c>
      <c r="Q40" s="29">
        <f t="shared" si="3"/>
        <v>0</v>
      </c>
      <c r="R40" s="29">
        <f t="shared" si="3"/>
        <v>56603.836337585526</v>
      </c>
      <c r="S40" s="29">
        <f t="shared" si="3"/>
        <v>21486.524272472605</v>
      </c>
      <c r="T40" s="28">
        <f t="shared" si="4"/>
        <v>78090.360610058124</v>
      </c>
      <c r="U40" s="29">
        <v>0</v>
      </c>
      <c r="V40" s="29">
        <v>16609.86</v>
      </c>
      <c r="W40" s="29">
        <v>7699.97</v>
      </c>
      <c r="X40" s="28">
        <f t="shared" si="5"/>
        <v>24309.83</v>
      </c>
    </row>
    <row r="41" spans="1:24">
      <c r="A41" s="25">
        <v>32</v>
      </c>
      <c r="B41" s="26" t="s">
        <v>87</v>
      </c>
      <c r="C41" s="27" t="s">
        <v>18</v>
      </c>
      <c r="D41" s="28" t="s">
        <v>88</v>
      </c>
      <c r="E41" s="29">
        <v>77171.960000000006</v>
      </c>
      <c r="F41" s="29"/>
      <c r="G41" s="30">
        <v>477439</v>
      </c>
      <c r="H41" s="28">
        <f t="shared" si="0"/>
        <v>554610.96</v>
      </c>
      <c r="I41" s="29">
        <v>83973.56</v>
      </c>
      <c r="J41" s="29"/>
      <c r="K41" s="30">
        <v>485429</v>
      </c>
      <c r="L41" s="28">
        <f t="shared" si="1"/>
        <v>569402.56000000006</v>
      </c>
      <c r="M41" s="29">
        <v>79779.667594646569</v>
      </c>
      <c r="N41" s="29">
        <v>0</v>
      </c>
      <c r="O41" s="30">
        <v>493088.59139230859</v>
      </c>
      <c r="P41" s="28">
        <f t="shared" si="2"/>
        <v>572868.25898695516</v>
      </c>
      <c r="Q41" s="29">
        <f t="shared" si="3"/>
        <v>240925.18759464659</v>
      </c>
      <c r="R41" s="29">
        <f t="shared" si="3"/>
        <v>0</v>
      </c>
      <c r="S41" s="29">
        <f t="shared" si="3"/>
        <v>1455956.5913923085</v>
      </c>
      <c r="T41" s="28">
        <f t="shared" si="4"/>
        <v>1696881.7789869551</v>
      </c>
      <c r="U41" s="29">
        <v>78535.200000000012</v>
      </c>
      <c r="V41" s="29">
        <v>0</v>
      </c>
      <c r="W41" s="29">
        <v>477452.73000000004</v>
      </c>
      <c r="X41" s="28">
        <f t="shared" si="5"/>
        <v>555987.93000000005</v>
      </c>
    </row>
    <row r="42" spans="1:24">
      <c r="A42" s="25">
        <v>33</v>
      </c>
      <c r="B42" s="26" t="s">
        <v>89</v>
      </c>
      <c r="C42" s="27" t="s">
        <v>24</v>
      </c>
      <c r="D42" s="28" t="s">
        <v>90</v>
      </c>
      <c r="E42" s="29">
        <v>73642.27</v>
      </c>
      <c r="F42" s="29">
        <v>0</v>
      </c>
      <c r="G42" s="30">
        <v>0</v>
      </c>
      <c r="H42" s="28">
        <f t="shared" si="0"/>
        <v>73642.27</v>
      </c>
      <c r="I42" s="29">
        <v>80326.37</v>
      </c>
      <c r="J42" s="29">
        <v>0</v>
      </c>
      <c r="K42" s="30">
        <v>0</v>
      </c>
      <c r="L42" s="28">
        <f t="shared" si="1"/>
        <v>80326.37</v>
      </c>
      <c r="M42" s="29">
        <v>76276.183320488592</v>
      </c>
      <c r="N42" s="29">
        <v>0</v>
      </c>
      <c r="O42" s="30">
        <v>0</v>
      </c>
      <c r="P42" s="28">
        <f t="shared" si="2"/>
        <v>76276.183320488592</v>
      </c>
      <c r="Q42" s="29">
        <f t="shared" si="3"/>
        <v>230244.82332048862</v>
      </c>
      <c r="R42" s="29">
        <f t="shared" si="3"/>
        <v>0</v>
      </c>
      <c r="S42" s="29">
        <f t="shared" si="3"/>
        <v>0</v>
      </c>
      <c r="T42" s="28">
        <f t="shared" si="4"/>
        <v>230244.82332048862</v>
      </c>
      <c r="U42" s="29">
        <v>75097.84</v>
      </c>
      <c r="V42" s="29">
        <v>0</v>
      </c>
      <c r="W42" s="29">
        <v>0</v>
      </c>
      <c r="X42" s="28">
        <f t="shared" si="5"/>
        <v>75097.84</v>
      </c>
    </row>
    <row r="43" spans="1:24">
      <c r="A43" s="25">
        <v>34</v>
      </c>
      <c r="B43" s="26" t="s">
        <v>91</v>
      </c>
      <c r="C43" s="27" t="s">
        <v>24</v>
      </c>
      <c r="D43" s="28" t="s">
        <v>92</v>
      </c>
      <c r="E43" s="29">
        <v>90600.26</v>
      </c>
      <c r="F43" s="29"/>
      <c r="G43" s="30"/>
      <c r="H43" s="28">
        <f t="shared" si="0"/>
        <v>90600.26</v>
      </c>
      <c r="I43" s="29">
        <v>98373.74</v>
      </c>
      <c r="J43" s="29"/>
      <c r="K43" s="30"/>
      <c r="L43" s="28">
        <f t="shared" si="1"/>
        <v>98373.74</v>
      </c>
      <c r="M43" s="29">
        <v>93643.359613111228</v>
      </c>
      <c r="N43" s="29">
        <v>0</v>
      </c>
      <c r="O43" s="30">
        <v>0</v>
      </c>
      <c r="P43" s="28">
        <f t="shared" si="2"/>
        <v>93643.359613111228</v>
      </c>
      <c r="Q43" s="29">
        <f t="shared" si="3"/>
        <v>282617.35961311124</v>
      </c>
      <c r="R43" s="29">
        <f t="shared" si="3"/>
        <v>0</v>
      </c>
      <c r="S43" s="29">
        <f t="shared" si="3"/>
        <v>0</v>
      </c>
      <c r="T43" s="28">
        <f t="shared" si="4"/>
        <v>282617.35961311124</v>
      </c>
      <c r="U43" s="29">
        <v>92268.96</v>
      </c>
      <c r="V43" s="29">
        <v>0</v>
      </c>
      <c r="W43" s="29">
        <v>0</v>
      </c>
      <c r="X43" s="28">
        <f t="shared" si="5"/>
        <v>92268.96</v>
      </c>
    </row>
    <row r="44" spans="1:24">
      <c r="A44" s="25">
        <v>35</v>
      </c>
      <c r="B44" s="26" t="s">
        <v>93</v>
      </c>
      <c r="C44" s="27" t="s">
        <v>24</v>
      </c>
      <c r="D44" s="28" t="s">
        <v>94</v>
      </c>
      <c r="E44" s="29">
        <v>58554.97</v>
      </c>
      <c r="F44" s="29">
        <v>0</v>
      </c>
      <c r="G44" s="30">
        <v>0</v>
      </c>
      <c r="H44" s="28">
        <f t="shared" si="0"/>
        <v>58554.97</v>
      </c>
      <c r="I44" s="29">
        <v>63303.77</v>
      </c>
      <c r="J44" s="29">
        <v>0</v>
      </c>
      <c r="K44" s="30">
        <v>0</v>
      </c>
      <c r="L44" s="28">
        <f t="shared" si="1"/>
        <v>63303.77</v>
      </c>
      <c r="M44" s="29">
        <v>60645.023720555262</v>
      </c>
      <c r="N44" s="29">
        <v>0</v>
      </c>
      <c r="O44" s="30">
        <v>0</v>
      </c>
      <c r="P44" s="28">
        <f t="shared" si="2"/>
        <v>60645.023720555262</v>
      </c>
      <c r="Q44" s="29">
        <f t="shared" si="3"/>
        <v>182503.76372055526</v>
      </c>
      <c r="R44" s="29">
        <f t="shared" si="3"/>
        <v>0</v>
      </c>
      <c r="S44" s="29">
        <f t="shared" si="3"/>
        <v>0</v>
      </c>
      <c r="T44" s="28">
        <f t="shared" si="4"/>
        <v>182503.76372055526</v>
      </c>
      <c r="U44" s="29">
        <v>59866.25</v>
      </c>
      <c r="V44" s="29">
        <v>0</v>
      </c>
      <c r="W44" s="29">
        <v>0</v>
      </c>
      <c r="X44" s="28">
        <f t="shared" si="5"/>
        <v>59866.25</v>
      </c>
    </row>
    <row r="45" spans="1:24">
      <c r="A45" s="25">
        <v>36</v>
      </c>
      <c r="B45" s="26" t="s">
        <v>95</v>
      </c>
      <c r="C45" s="27" t="s">
        <v>18</v>
      </c>
      <c r="D45" s="28" t="s">
        <v>96</v>
      </c>
      <c r="E45" s="29">
        <v>89665.11</v>
      </c>
      <c r="F45" s="29">
        <v>0</v>
      </c>
      <c r="G45" s="30">
        <v>11712</v>
      </c>
      <c r="H45" s="28">
        <f t="shared" si="0"/>
        <v>101377.11</v>
      </c>
      <c r="I45" s="29">
        <v>96527.7</v>
      </c>
      <c r="J45" s="29">
        <v>0</v>
      </c>
      <c r="K45" s="30">
        <v>11612</v>
      </c>
      <c r="L45" s="28">
        <f t="shared" si="1"/>
        <v>108139.7</v>
      </c>
      <c r="M45" s="29">
        <v>90702.799999999988</v>
      </c>
      <c r="N45" s="29">
        <v>0</v>
      </c>
      <c r="O45" s="30">
        <v>12139.518333854707</v>
      </c>
      <c r="P45" s="28">
        <f t="shared" si="2"/>
        <v>102842.3183338547</v>
      </c>
      <c r="Q45" s="29">
        <f t="shared" si="3"/>
        <v>276895.61</v>
      </c>
      <c r="R45" s="29">
        <f t="shared" si="3"/>
        <v>0</v>
      </c>
      <c r="S45" s="29">
        <f t="shared" si="3"/>
        <v>35463.518333854707</v>
      </c>
      <c r="T45" s="28">
        <f t="shared" si="4"/>
        <v>312359.12833385472</v>
      </c>
      <c r="U45" s="29">
        <v>91426.050000000017</v>
      </c>
      <c r="V45" s="29">
        <v>0</v>
      </c>
      <c r="W45" s="29">
        <v>11843.19</v>
      </c>
      <c r="X45" s="28">
        <f t="shared" si="5"/>
        <v>103269.24000000002</v>
      </c>
    </row>
    <row r="46" spans="1:24">
      <c r="A46" s="25">
        <v>37</v>
      </c>
      <c r="B46" s="26" t="s">
        <v>97</v>
      </c>
      <c r="C46" s="27" t="s">
        <v>24</v>
      </c>
      <c r="D46" s="28" t="s">
        <v>98</v>
      </c>
      <c r="E46" s="29">
        <v>91825.33</v>
      </c>
      <c r="F46" s="29">
        <v>0</v>
      </c>
      <c r="G46" s="30">
        <v>0</v>
      </c>
      <c r="H46" s="28">
        <f t="shared" si="0"/>
        <v>91825.33</v>
      </c>
      <c r="I46" s="29">
        <v>99925.17</v>
      </c>
      <c r="J46" s="29">
        <v>0</v>
      </c>
      <c r="K46" s="30">
        <v>0</v>
      </c>
      <c r="L46" s="28">
        <f t="shared" si="1"/>
        <v>99925.17</v>
      </c>
      <c r="M46" s="29">
        <v>94950.267187487756</v>
      </c>
      <c r="N46" s="29">
        <v>0</v>
      </c>
      <c r="O46" s="30">
        <v>0</v>
      </c>
      <c r="P46" s="28">
        <f t="shared" si="2"/>
        <v>94950.267187487756</v>
      </c>
      <c r="Q46" s="29">
        <f t="shared" si="3"/>
        <v>286700.76718748774</v>
      </c>
      <c r="R46" s="29">
        <f t="shared" si="3"/>
        <v>0</v>
      </c>
      <c r="S46" s="29">
        <f t="shared" si="3"/>
        <v>0</v>
      </c>
      <c r="T46" s="28">
        <f t="shared" si="4"/>
        <v>286700.76718748774</v>
      </c>
      <c r="U46" s="29">
        <v>93493.14</v>
      </c>
      <c r="V46" s="29">
        <v>0</v>
      </c>
      <c r="W46" s="29">
        <v>0</v>
      </c>
      <c r="X46" s="28">
        <f t="shared" si="5"/>
        <v>93493.14</v>
      </c>
    </row>
    <row r="47" spans="1:24">
      <c r="A47" s="25">
        <v>38</v>
      </c>
      <c r="B47" s="26" t="s">
        <v>99</v>
      </c>
      <c r="C47" s="27" t="s">
        <v>45</v>
      </c>
      <c r="D47" s="28" t="s">
        <v>100</v>
      </c>
      <c r="E47" s="29">
        <v>64463.81</v>
      </c>
      <c r="F47" s="29">
        <v>280</v>
      </c>
      <c r="G47" s="30">
        <v>0</v>
      </c>
      <c r="H47" s="28">
        <f t="shared" si="0"/>
        <v>64743.81</v>
      </c>
      <c r="I47" s="29">
        <v>64901.51</v>
      </c>
      <c r="J47" s="29">
        <v>240</v>
      </c>
      <c r="K47" s="30">
        <v>0</v>
      </c>
      <c r="L47" s="28">
        <f t="shared" si="1"/>
        <v>65141.51</v>
      </c>
      <c r="M47" s="29">
        <v>66692.752309988879</v>
      </c>
      <c r="N47" s="29">
        <v>5092.5499999999993</v>
      </c>
      <c r="O47" s="30">
        <v>0</v>
      </c>
      <c r="P47" s="28">
        <f t="shared" si="2"/>
        <v>71785.302309988881</v>
      </c>
      <c r="Q47" s="29">
        <f t="shared" si="3"/>
        <v>196058.0723099889</v>
      </c>
      <c r="R47" s="29">
        <f t="shared" si="3"/>
        <v>5612.5499999999993</v>
      </c>
      <c r="S47" s="29">
        <f t="shared" si="3"/>
        <v>0</v>
      </c>
      <c r="T47" s="28">
        <f t="shared" si="4"/>
        <v>201670.62230998889</v>
      </c>
      <c r="U47" s="29">
        <v>65926.659999999989</v>
      </c>
      <c r="V47" s="29">
        <v>5112.6900000000005</v>
      </c>
      <c r="W47" s="29">
        <v>0</v>
      </c>
      <c r="X47" s="28">
        <f t="shared" si="5"/>
        <v>71039.349999999991</v>
      </c>
    </row>
    <row r="48" spans="1:24">
      <c r="A48" s="25">
        <v>39</v>
      </c>
      <c r="B48" s="26" t="s">
        <v>101</v>
      </c>
      <c r="C48" s="27" t="s">
        <v>45</v>
      </c>
      <c r="D48" s="28" t="s">
        <v>102</v>
      </c>
      <c r="E48" s="29">
        <v>96497.5</v>
      </c>
      <c r="F48" s="29">
        <v>1800</v>
      </c>
      <c r="G48" s="30">
        <v>0</v>
      </c>
      <c r="H48" s="28">
        <f t="shared" si="0"/>
        <v>98297.5</v>
      </c>
      <c r="I48" s="29">
        <v>86634.95</v>
      </c>
      <c r="J48" s="29">
        <v>2280</v>
      </c>
      <c r="K48" s="30">
        <v>0</v>
      </c>
      <c r="L48" s="28">
        <f t="shared" si="1"/>
        <v>88914.95</v>
      </c>
      <c r="M48" s="29">
        <v>95531.5</v>
      </c>
      <c r="N48" s="29">
        <v>5934.1600000000008</v>
      </c>
      <c r="O48" s="30">
        <v>0</v>
      </c>
      <c r="P48" s="28">
        <f t="shared" si="2"/>
        <v>101465.66</v>
      </c>
      <c r="Q48" s="29">
        <f t="shared" si="3"/>
        <v>278663.95</v>
      </c>
      <c r="R48" s="29">
        <f t="shared" si="3"/>
        <v>10014.16</v>
      </c>
      <c r="S48" s="29">
        <f t="shared" si="3"/>
        <v>0</v>
      </c>
      <c r="T48" s="28">
        <f t="shared" si="4"/>
        <v>288678.11</v>
      </c>
      <c r="U48" s="29">
        <v>94533.280000000013</v>
      </c>
      <c r="V48" s="29">
        <v>5955.91</v>
      </c>
      <c r="W48" s="29">
        <v>0</v>
      </c>
      <c r="X48" s="28">
        <f t="shared" si="5"/>
        <v>100489.19000000002</v>
      </c>
    </row>
    <row r="49" spans="1:24">
      <c r="A49" s="25">
        <v>40</v>
      </c>
      <c r="B49" s="26" t="s">
        <v>103</v>
      </c>
      <c r="C49" s="27" t="s">
        <v>45</v>
      </c>
      <c r="D49" s="28" t="s">
        <v>104</v>
      </c>
      <c r="E49" s="29">
        <v>110292.94</v>
      </c>
      <c r="F49" s="29">
        <v>6840</v>
      </c>
      <c r="G49" s="30"/>
      <c r="H49" s="28">
        <f t="shared" si="0"/>
        <v>117132.94</v>
      </c>
      <c r="I49" s="29">
        <v>119299.47</v>
      </c>
      <c r="J49" s="29">
        <v>9280</v>
      </c>
      <c r="K49" s="30"/>
      <c r="L49" s="28">
        <f t="shared" si="1"/>
        <v>128579.47</v>
      </c>
      <c r="M49" s="29">
        <v>113871.71460131359</v>
      </c>
      <c r="N49" s="29">
        <v>11736.781852877055</v>
      </c>
      <c r="O49" s="30">
        <v>0</v>
      </c>
      <c r="P49" s="28">
        <f t="shared" si="2"/>
        <v>125608.49645419065</v>
      </c>
      <c r="Q49" s="29">
        <f t="shared" si="3"/>
        <v>343464.12460131361</v>
      </c>
      <c r="R49" s="29">
        <f t="shared" si="3"/>
        <v>27856.781852877055</v>
      </c>
      <c r="S49" s="29">
        <f t="shared" si="3"/>
        <v>0</v>
      </c>
      <c r="T49" s="28">
        <f t="shared" si="4"/>
        <v>371320.90645419067</v>
      </c>
      <c r="U49" s="29">
        <v>112348.73999999999</v>
      </c>
      <c r="V49" s="29">
        <v>9394.9</v>
      </c>
      <c r="W49" s="29">
        <v>0</v>
      </c>
      <c r="X49" s="28">
        <f t="shared" si="5"/>
        <v>121743.63999999998</v>
      </c>
    </row>
    <row r="50" spans="1:24">
      <c r="A50" s="25">
        <v>41</v>
      </c>
      <c r="B50" s="26" t="s">
        <v>105</v>
      </c>
      <c r="C50" s="27" t="s">
        <v>21</v>
      </c>
      <c r="D50" s="28" t="s">
        <v>106</v>
      </c>
      <c r="E50" s="29">
        <v>482118.12</v>
      </c>
      <c r="F50" s="29">
        <v>9730</v>
      </c>
      <c r="G50" s="30">
        <v>254639</v>
      </c>
      <c r="H50" s="28">
        <f t="shared" si="0"/>
        <v>746487.12</v>
      </c>
      <c r="I50" s="29">
        <v>434104.51</v>
      </c>
      <c r="J50" s="29">
        <v>11380</v>
      </c>
      <c r="K50" s="30">
        <v>216927</v>
      </c>
      <c r="L50" s="28">
        <f t="shared" si="1"/>
        <v>662411.51</v>
      </c>
      <c r="M50" s="29">
        <v>452253.17412139504</v>
      </c>
      <c r="N50" s="29">
        <v>12650.327476304497</v>
      </c>
      <c r="O50" s="30">
        <v>242520.21042650854</v>
      </c>
      <c r="P50" s="28">
        <f t="shared" si="2"/>
        <v>707423.71202420804</v>
      </c>
      <c r="Q50" s="29">
        <f t="shared" si="3"/>
        <v>1368475.8041213951</v>
      </c>
      <c r="R50" s="29">
        <f t="shared" si="3"/>
        <v>33760.327476304497</v>
      </c>
      <c r="S50" s="29">
        <f t="shared" si="3"/>
        <v>714086.21042650857</v>
      </c>
      <c r="T50" s="28">
        <f t="shared" si="4"/>
        <v>2116322.342024208</v>
      </c>
      <c r="U50" s="29">
        <v>443732.25999999995</v>
      </c>
      <c r="V50" s="29">
        <v>9801.5400000000009</v>
      </c>
      <c r="W50" s="29">
        <v>236578.7</v>
      </c>
      <c r="X50" s="28">
        <f t="shared" si="5"/>
        <v>690112.5</v>
      </c>
    </row>
    <row r="51" spans="1:24">
      <c r="A51" s="25">
        <v>42</v>
      </c>
      <c r="B51" s="26" t="s">
        <v>107</v>
      </c>
      <c r="C51" s="27" t="s">
        <v>39</v>
      </c>
      <c r="D51" s="28" t="s">
        <v>108</v>
      </c>
      <c r="E51" s="29"/>
      <c r="F51" s="29"/>
      <c r="G51" s="30">
        <v>291605</v>
      </c>
      <c r="H51" s="28">
        <f t="shared" si="0"/>
        <v>291605</v>
      </c>
      <c r="I51" s="29"/>
      <c r="J51" s="29"/>
      <c r="K51" s="30">
        <v>296240</v>
      </c>
      <c r="L51" s="28">
        <f t="shared" si="1"/>
        <v>296240</v>
      </c>
      <c r="M51" s="29">
        <v>0</v>
      </c>
      <c r="N51" s="29">
        <v>0</v>
      </c>
      <c r="O51" s="30">
        <v>300928.10436537402</v>
      </c>
      <c r="P51" s="28">
        <f t="shared" si="2"/>
        <v>300928.10436537402</v>
      </c>
      <c r="Q51" s="29">
        <f t="shared" si="3"/>
        <v>0</v>
      </c>
      <c r="R51" s="29">
        <f t="shared" si="3"/>
        <v>0</v>
      </c>
      <c r="S51" s="29">
        <f t="shared" si="3"/>
        <v>888773.10436537396</v>
      </c>
      <c r="T51" s="28">
        <f t="shared" si="4"/>
        <v>888773.10436537396</v>
      </c>
      <c r="U51" s="29">
        <v>0</v>
      </c>
      <c r="V51" s="29">
        <v>0</v>
      </c>
      <c r="W51" s="29">
        <v>293230.42</v>
      </c>
      <c r="X51" s="28">
        <f t="shared" si="5"/>
        <v>293230.42</v>
      </c>
    </row>
    <row r="52" spans="1:24">
      <c r="A52" s="25">
        <v>43</v>
      </c>
      <c r="B52" s="26" t="s">
        <v>109</v>
      </c>
      <c r="C52" s="27" t="s">
        <v>18</v>
      </c>
      <c r="D52" s="28" t="s">
        <v>110</v>
      </c>
      <c r="E52" s="29">
        <v>85403.63</v>
      </c>
      <c r="F52" s="29">
        <v>0</v>
      </c>
      <c r="G52" s="30">
        <v>12916</v>
      </c>
      <c r="H52" s="28">
        <f t="shared" si="0"/>
        <v>98319.63</v>
      </c>
      <c r="I52" s="29">
        <v>85676.83</v>
      </c>
      <c r="J52" s="29">
        <v>0</v>
      </c>
      <c r="K52" s="30">
        <v>14689</v>
      </c>
      <c r="L52" s="28">
        <f t="shared" si="1"/>
        <v>100365.83</v>
      </c>
      <c r="M52" s="29">
        <v>86574.32</v>
      </c>
      <c r="N52" s="29">
        <v>0</v>
      </c>
      <c r="O52" s="30">
        <v>22644.84</v>
      </c>
      <c r="P52" s="28">
        <f t="shared" si="2"/>
        <v>109219.16</v>
      </c>
      <c r="Q52" s="29">
        <f t="shared" si="3"/>
        <v>257654.78000000003</v>
      </c>
      <c r="R52" s="29">
        <f t="shared" si="3"/>
        <v>0</v>
      </c>
      <c r="S52" s="29">
        <f t="shared" si="3"/>
        <v>50249.84</v>
      </c>
      <c r="T52" s="28">
        <f t="shared" si="4"/>
        <v>307904.62</v>
      </c>
      <c r="U52" s="29">
        <v>87261.99</v>
      </c>
      <c r="V52" s="29">
        <v>0</v>
      </c>
      <c r="W52" s="29">
        <v>22821.46</v>
      </c>
      <c r="X52" s="28">
        <f t="shared" si="5"/>
        <v>110083.45000000001</v>
      </c>
    </row>
    <row r="53" spans="1:24">
      <c r="A53" s="25">
        <v>44</v>
      </c>
      <c r="B53" s="26" t="s">
        <v>111</v>
      </c>
      <c r="C53" s="27" t="s">
        <v>24</v>
      </c>
      <c r="D53" s="28" t="s">
        <v>112</v>
      </c>
      <c r="E53" s="29">
        <v>81517.37</v>
      </c>
      <c r="F53" s="29">
        <v>0</v>
      </c>
      <c r="G53" s="30">
        <v>0</v>
      </c>
      <c r="H53" s="28">
        <f t="shared" si="0"/>
        <v>81517.37</v>
      </c>
      <c r="I53" s="29">
        <v>88187.66</v>
      </c>
      <c r="J53" s="29">
        <v>0</v>
      </c>
      <c r="K53" s="30">
        <v>0</v>
      </c>
      <c r="L53" s="28">
        <f t="shared" si="1"/>
        <v>88187.66</v>
      </c>
      <c r="M53" s="29">
        <v>84168.588727259863</v>
      </c>
      <c r="N53" s="29">
        <v>0</v>
      </c>
      <c r="O53" s="30">
        <v>0</v>
      </c>
      <c r="P53" s="28">
        <f t="shared" si="2"/>
        <v>84168.588727259863</v>
      </c>
      <c r="Q53" s="29">
        <f t="shared" si="3"/>
        <v>253873.61872725986</v>
      </c>
      <c r="R53" s="29">
        <f t="shared" si="3"/>
        <v>0</v>
      </c>
      <c r="S53" s="29">
        <f t="shared" si="3"/>
        <v>0</v>
      </c>
      <c r="T53" s="28">
        <f t="shared" si="4"/>
        <v>253873.61872725986</v>
      </c>
      <c r="U53" s="29">
        <v>83025.680000000008</v>
      </c>
      <c r="V53" s="29">
        <v>0</v>
      </c>
      <c r="W53" s="29">
        <v>0</v>
      </c>
      <c r="X53" s="28">
        <f t="shared" si="5"/>
        <v>83025.680000000008</v>
      </c>
    </row>
    <row r="54" spans="1:24">
      <c r="A54" s="25">
        <v>45</v>
      </c>
      <c r="B54" s="26" t="s">
        <v>113</v>
      </c>
      <c r="C54" s="27" t="s">
        <v>24</v>
      </c>
      <c r="D54" s="28" t="s">
        <v>114</v>
      </c>
      <c r="E54" s="29">
        <v>149721.54999999999</v>
      </c>
      <c r="F54" s="29">
        <v>0</v>
      </c>
      <c r="G54" s="30">
        <v>0</v>
      </c>
      <c r="H54" s="28">
        <f t="shared" si="0"/>
        <v>149721.54999999999</v>
      </c>
      <c r="I54" s="29">
        <v>162480.76999999999</v>
      </c>
      <c r="J54" s="29">
        <v>0</v>
      </c>
      <c r="K54" s="30">
        <v>0</v>
      </c>
      <c r="L54" s="28">
        <f t="shared" si="1"/>
        <v>162480.76999999999</v>
      </c>
      <c r="M54" s="29">
        <v>154721.09929104734</v>
      </c>
      <c r="N54" s="29">
        <v>0</v>
      </c>
      <c r="O54" s="30">
        <v>0</v>
      </c>
      <c r="P54" s="28">
        <f t="shared" si="2"/>
        <v>154721.09929104734</v>
      </c>
      <c r="Q54" s="29">
        <f t="shared" si="3"/>
        <v>466923.41929104726</v>
      </c>
      <c r="R54" s="29">
        <f t="shared" si="3"/>
        <v>0</v>
      </c>
      <c r="S54" s="29">
        <f t="shared" si="3"/>
        <v>0</v>
      </c>
      <c r="T54" s="28">
        <f t="shared" si="4"/>
        <v>466923.41929104726</v>
      </c>
      <c r="U54" s="29">
        <v>152456.72</v>
      </c>
      <c r="V54" s="29">
        <v>0</v>
      </c>
      <c r="W54" s="29">
        <v>0</v>
      </c>
      <c r="X54" s="28">
        <f t="shared" si="5"/>
        <v>152456.72</v>
      </c>
    </row>
    <row r="55" spans="1:24">
      <c r="A55" s="25">
        <v>46</v>
      </c>
      <c r="B55" s="26" t="s">
        <v>115</v>
      </c>
      <c r="C55" s="27" t="s">
        <v>24</v>
      </c>
      <c r="D55" s="28" t="s">
        <v>116</v>
      </c>
      <c r="E55" s="29">
        <v>50959.040000000001</v>
      </c>
      <c r="F55" s="29">
        <v>0</v>
      </c>
      <c r="G55" s="30">
        <v>0</v>
      </c>
      <c r="H55" s="28">
        <f t="shared" si="0"/>
        <v>50959.040000000001</v>
      </c>
      <c r="I55" s="29">
        <v>58769.59</v>
      </c>
      <c r="J55" s="29">
        <v>0</v>
      </c>
      <c r="K55" s="30">
        <v>0</v>
      </c>
      <c r="L55" s="28">
        <f t="shared" si="1"/>
        <v>58769.59</v>
      </c>
      <c r="M55" s="29">
        <v>60427.914378323243</v>
      </c>
      <c r="N55" s="29">
        <v>0</v>
      </c>
      <c r="O55" s="30">
        <v>0</v>
      </c>
      <c r="P55" s="28">
        <f t="shared" si="2"/>
        <v>60427.914378323243</v>
      </c>
      <c r="Q55" s="29">
        <f t="shared" si="3"/>
        <v>170156.54437832325</v>
      </c>
      <c r="R55" s="29">
        <f t="shared" si="3"/>
        <v>0</v>
      </c>
      <c r="S55" s="29">
        <f t="shared" si="3"/>
        <v>0</v>
      </c>
      <c r="T55" s="28">
        <f t="shared" si="4"/>
        <v>170156.54437832325</v>
      </c>
      <c r="U55" s="29">
        <v>59713.549999999996</v>
      </c>
      <c r="V55" s="29">
        <v>0</v>
      </c>
      <c r="W55" s="29">
        <v>0</v>
      </c>
      <c r="X55" s="28">
        <f t="shared" si="5"/>
        <v>59713.549999999996</v>
      </c>
    </row>
    <row r="56" spans="1:24">
      <c r="A56" s="25">
        <v>47</v>
      </c>
      <c r="B56" s="26" t="s">
        <v>117</v>
      </c>
      <c r="C56" s="27" t="s">
        <v>24</v>
      </c>
      <c r="D56" s="28" t="s">
        <v>118</v>
      </c>
      <c r="E56" s="29">
        <v>185316.22</v>
      </c>
      <c r="F56" s="29">
        <v>0</v>
      </c>
      <c r="G56" s="30">
        <v>0</v>
      </c>
      <c r="H56" s="28">
        <f t="shared" si="0"/>
        <v>185316.22</v>
      </c>
      <c r="I56" s="29">
        <v>200840.47</v>
      </c>
      <c r="J56" s="29">
        <v>0</v>
      </c>
      <c r="K56" s="30">
        <v>0</v>
      </c>
      <c r="L56" s="28">
        <f t="shared" si="1"/>
        <v>200840.47</v>
      </c>
      <c r="M56" s="29">
        <v>191484.60979068518</v>
      </c>
      <c r="N56" s="29">
        <v>0</v>
      </c>
      <c r="O56" s="30">
        <v>0</v>
      </c>
      <c r="P56" s="28">
        <f t="shared" si="2"/>
        <v>191484.60979068518</v>
      </c>
      <c r="Q56" s="29">
        <f t="shared" si="3"/>
        <v>577641.29979068518</v>
      </c>
      <c r="R56" s="29">
        <f t="shared" si="3"/>
        <v>0</v>
      </c>
      <c r="S56" s="29">
        <f t="shared" si="3"/>
        <v>0</v>
      </c>
      <c r="T56" s="28">
        <f t="shared" si="4"/>
        <v>577641.29979068518</v>
      </c>
      <c r="U56" s="29">
        <v>188807</v>
      </c>
      <c r="V56" s="29">
        <v>0</v>
      </c>
      <c r="W56" s="29">
        <v>0</v>
      </c>
      <c r="X56" s="28">
        <f t="shared" si="5"/>
        <v>188807</v>
      </c>
    </row>
    <row r="57" spans="1:24">
      <c r="A57" s="25">
        <v>48</v>
      </c>
      <c r="B57" s="26" t="s">
        <v>119</v>
      </c>
      <c r="C57" s="27" t="s">
        <v>24</v>
      </c>
      <c r="D57" s="28" t="s">
        <v>120</v>
      </c>
      <c r="E57" s="29">
        <v>68240.399999999994</v>
      </c>
      <c r="F57" s="29">
        <v>0</v>
      </c>
      <c r="G57" s="30">
        <v>0</v>
      </c>
      <c r="H57" s="28">
        <f t="shared" si="0"/>
        <v>68240.399999999994</v>
      </c>
      <c r="I57" s="29">
        <v>74127.73</v>
      </c>
      <c r="J57" s="29">
        <v>0</v>
      </c>
      <c r="K57" s="30">
        <v>0</v>
      </c>
      <c r="L57" s="28">
        <f t="shared" si="1"/>
        <v>74127.73</v>
      </c>
      <c r="M57" s="29">
        <v>68956.3</v>
      </c>
      <c r="N57" s="29">
        <v>0</v>
      </c>
      <c r="O57" s="30">
        <v>0</v>
      </c>
      <c r="P57" s="28">
        <f t="shared" si="2"/>
        <v>68956.3</v>
      </c>
      <c r="Q57" s="29">
        <f t="shared" si="3"/>
        <v>211324.43</v>
      </c>
      <c r="R57" s="29">
        <f t="shared" si="3"/>
        <v>0</v>
      </c>
      <c r="S57" s="29">
        <f t="shared" si="3"/>
        <v>0</v>
      </c>
      <c r="T57" s="28">
        <f t="shared" si="4"/>
        <v>211324.43</v>
      </c>
      <c r="U57" s="29">
        <v>69496.820000000007</v>
      </c>
      <c r="V57" s="29">
        <v>0</v>
      </c>
      <c r="W57" s="29">
        <v>0</v>
      </c>
      <c r="X57" s="28">
        <f t="shared" si="5"/>
        <v>69496.820000000007</v>
      </c>
    </row>
    <row r="58" spans="1:24">
      <c r="A58" s="25">
        <v>49</v>
      </c>
      <c r="B58" s="26" t="s">
        <v>121</v>
      </c>
      <c r="C58" s="27" t="s">
        <v>24</v>
      </c>
      <c r="D58" s="28" t="s">
        <v>122</v>
      </c>
      <c r="E58" s="29">
        <v>96760.91</v>
      </c>
      <c r="F58" s="29">
        <v>0</v>
      </c>
      <c r="G58" s="30">
        <v>0</v>
      </c>
      <c r="H58" s="28">
        <f t="shared" si="0"/>
        <v>96760.91</v>
      </c>
      <c r="I58" s="29">
        <v>102202.42</v>
      </c>
      <c r="J58" s="29">
        <v>0</v>
      </c>
      <c r="K58" s="30">
        <v>0</v>
      </c>
      <c r="L58" s="28">
        <f t="shared" si="1"/>
        <v>102202.42</v>
      </c>
      <c r="M58" s="29">
        <v>99344.468237400142</v>
      </c>
      <c r="N58" s="29">
        <v>0</v>
      </c>
      <c r="O58" s="30">
        <v>0</v>
      </c>
      <c r="P58" s="28">
        <f t="shared" si="2"/>
        <v>99344.468237400142</v>
      </c>
      <c r="Q58" s="29">
        <f t="shared" si="3"/>
        <v>298307.79823740013</v>
      </c>
      <c r="R58" s="29">
        <f t="shared" si="3"/>
        <v>0</v>
      </c>
      <c r="S58" s="29">
        <f t="shared" si="3"/>
        <v>0</v>
      </c>
      <c r="T58" s="28">
        <f t="shared" si="4"/>
        <v>298307.79823740013</v>
      </c>
      <c r="U58" s="29">
        <v>98608.709999999992</v>
      </c>
      <c r="V58" s="29">
        <v>0</v>
      </c>
      <c r="W58" s="29">
        <v>0</v>
      </c>
      <c r="X58" s="28">
        <f t="shared" si="5"/>
        <v>98608.709999999992</v>
      </c>
    </row>
    <row r="59" spans="1:24">
      <c r="A59" s="25">
        <v>50</v>
      </c>
      <c r="B59" s="26" t="s">
        <v>123</v>
      </c>
      <c r="C59" s="27" t="s">
        <v>24</v>
      </c>
      <c r="D59" s="28" t="s">
        <v>124</v>
      </c>
      <c r="E59" s="29">
        <v>178376.88</v>
      </c>
      <c r="F59" s="29">
        <v>0</v>
      </c>
      <c r="G59" s="30">
        <v>0</v>
      </c>
      <c r="H59" s="28">
        <f t="shared" si="0"/>
        <v>178376.88</v>
      </c>
      <c r="I59" s="29">
        <v>194252.85</v>
      </c>
      <c r="J59" s="29">
        <v>0</v>
      </c>
      <c r="K59" s="30">
        <v>0</v>
      </c>
      <c r="L59" s="28">
        <f t="shared" si="1"/>
        <v>194252.85</v>
      </c>
      <c r="M59" s="29">
        <v>181360.32953794935</v>
      </c>
      <c r="N59" s="29">
        <v>0</v>
      </c>
      <c r="O59" s="30">
        <v>0</v>
      </c>
      <c r="P59" s="28">
        <f t="shared" si="2"/>
        <v>181360.32953794935</v>
      </c>
      <c r="Q59" s="29">
        <f t="shared" si="3"/>
        <v>553990.05953794927</v>
      </c>
      <c r="R59" s="29">
        <f t="shared" si="3"/>
        <v>0</v>
      </c>
      <c r="S59" s="29">
        <f t="shared" si="3"/>
        <v>0</v>
      </c>
      <c r="T59" s="28">
        <f t="shared" si="4"/>
        <v>553990.05953794927</v>
      </c>
      <c r="U59" s="29">
        <v>180302.16</v>
      </c>
      <c r="V59" s="29">
        <v>0</v>
      </c>
      <c r="W59" s="29">
        <v>0</v>
      </c>
      <c r="X59" s="28">
        <f t="shared" si="5"/>
        <v>180302.16</v>
      </c>
    </row>
    <row r="60" spans="1:24">
      <c r="A60" s="25">
        <v>51</v>
      </c>
      <c r="B60" s="26" t="s">
        <v>125</v>
      </c>
      <c r="C60" s="27" t="s">
        <v>45</v>
      </c>
      <c r="D60" s="28" t="s">
        <v>126</v>
      </c>
      <c r="E60" s="29">
        <v>194629.89</v>
      </c>
      <c r="F60" s="29">
        <v>12020</v>
      </c>
      <c r="G60" s="30">
        <v>0</v>
      </c>
      <c r="H60" s="28">
        <f t="shared" si="0"/>
        <v>206649.89</v>
      </c>
      <c r="I60" s="29">
        <v>209630.85</v>
      </c>
      <c r="J60" s="29">
        <v>14710</v>
      </c>
      <c r="K60" s="30">
        <v>0</v>
      </c>
      <c r="L60" s="28">
        <f t="shared" si="1"/>
        <v>224340.85</v>
      </c>
      <c r="M60" s="29">
        <v>201146.19000040984</v>
      </c>
      <c r="N60" s="29">
        <v>16537.593762364086</v>
      </c>
      <c r="O60" s="30">
        <v>0</v>
      </c>
      <c r="P60" s="28">
        <f t="shared" si="2"/>
        <v>217683.78376277394</v>
      </c>
      <c r="Q60" s="29">
        <f t="shared" si="3"/>
        <v>605406.93000040983</v>
      </c>
      <c r="R60" s="29">
        <f t="shared" si="3"/>
        <v>43267.593762364086</v>
      </c>
      <c r="S60" s="29">
        <f t="shared" si="3"/>
        <v>0</v>
      </c>
      <c r="T60" s="28">
        <f t="shared" si="4"/>
        <v>648674.52376277396</v>
      </c>
      <c r="U60" s="29">
        <v>198724.76</v>
      </c>
      <c r="V60" s="29">
        <v>12063.73</v>
      </c>
      <c r="W60" s="29">
        <v>0</v>
      </c>
      <c r="X60" s="28">
        <f t="shared" si="5"/>
        <v>210788.49000000002</v>
      </c>
    </row>
    <row r="61" spans="1:24">
      <c r="A61" s="25">
        <v>52</v>
      </c>
      <c r="B61" s="26" t="s">
        <v>127</v>
      </c>
      <c r="C61" s="27" t="s">
        <v>24</v>
      </c>
      <c r="D61" s="28" t="s">
        <v>128</v>
      </c>
      <c r="E61" s="29">
        <v>117532.72</v>
      </c>
      <c r="F61" s="29">
        <v>0</v>
      </c>
      <c r="G61" s="30">
        <v>0</v>
      </c>
      <c r="H61" s="28">
        <f t="shared" si="0"/>
        <v>117532.72</v>
      </c>
      <c r="I61" s="29">
        <v>128484.01</v>
      </c>
      <c r="J61" s="29">
        <v>0</v>
      </c>
      <c r="K61" s="30">
        <v>0</v>
      </c>
      <c r="L61" s="28">
        <f t="shared" si="1"/>
        <v>128484.01</v>
      </c>
      <c r="M61" s="29">
        <v>121898.69093833611</v>
      </c>
      <c r="N61" s="29">
        <v>0</v>
      </c>
      <c r="O61" s="30">
        <v>0</v>
      </c>
      <c r="P61" s="28">
        <f t="shared" si="2"/>
        <v>121898.69093833611</v>
      </c>
      <c r="Q61" s="29">
        <f t="shared" si="3"/>
        <v>367915.42093833606</v>
      </c>
      <c r="R61" s="29">
        <f t="shared" si="3"/>
        <v>0</v>
      </c>
      <c r="S61" s="29">
        <f t="shared" si="3"/>
        <v>0</v>
      </c>
      <c r="T61" s="28">
        <f t="shared" si="4"/>
        <v>367915.42093833606</v>
      </c>
      <c r="U61" s="29">
        <v>119929.42</v>
      </c>
      <c r="V61" s="29">
        <v>0</v>
      </c>
      <c r="W61" s="29">
        <v>0</v>
      </c>
      <c r="X61" s="28">
        <f t="shared" si="5"/>
        <v>119929.42</v>
      </c>
    </row>
    <row r="62" spans="1:24">
      <c r="A62" s="25">
        <v>53</v>
      </c>
      <c r="B62" s="38" t="s">
        <v>129</v>
      </c>
      <c r="C62" s="27" t="s">
        <v>39</v>
      </c>
      <c r="D62" s="28" t="s">
        <v>130</v>
      </c>
      <c r="E62" s="29">
        <v>0</v>
      </c>
      <c r="F62" s="29">
        <v>0</v>
      </c>
      <c r="G62" s="30">
        <v>9700</v>
      </c>
      <c r="H62" s="28">
        <f t="shared" si="0"/>
        <v>9700</v>
      </c>
      <c r="I62" s="29">
        <v>0</v>
      </c>
      <c r="J62" s="29">
        <v>0</v>
      </c>
      <c r="K62" s="30">
        <v>9050</v>
      </c>
      <c r="L62" s="28">
        <f t="shared" si="1"/>
        <v>9050</v>
      </c>
      <c r="M62" s="29">
        <v>0</v>
      </c>
      <c r="N62" s="29">
        <v>0</v>
      </c>
      <c r="O62" s="30">
        <v>7229.2079415602184</v>
      </c>
      <c r="P62" s="28">
        <f t="shared" si="2"/>
        <v>7229.2079415602184</v>
      </c>
      <c r="Q62" s="29">
        <f t="shared" si="3"/>
        <v>0</v>
      </c>
      <c r="R62" s="29">
        <f t="shared" si="3"/>
        <v>0</v>
      </c>
      <c r="S62" s="29">
        <f t="shared" si="3"/>
        <v>25979.20794156022</v>
      </c>
      <c r="T62" s="28">
        <f t="shared" si="4"/>
        <v>25979.20794156022</v>
      </c>
      <c r="U62" s="29">
        <v>0</v>
      </c>
      <c r="V62" s="29">
        <v>0</v>
      </c>
      <c r="W62" s="29">
        <v>8601.99</v>
      </c>
      <c r="X62" s="28">
        <f t="shared" si="5"/>
        <v>8601.99</v>
      </c>
    </row>
    <row r="63" spans="1:24">
      <c r="A63" s="25">
        <v>54</v>
      </c>
      <c r="B63" s="38" t="s">
        <v>131</v>
      </c>
      <c r="C63" s="27" t="s">
        <v>39</v>
      </c>
      <c r="D63" s="28" t="s">
        <v>132</v>
      </c>
      <c r="E63" s="29">
        <v>0</v>
      </c>
      <c r="F63" s="29">
        <v>0</v>
      </c>
      <c r="G63" s="30">
        <v>53388</v>
      </c>
      <c r="H63" s="28">
        <f t="shared" si="0"/>
        <v>53388</v>
      </c>
      <c r="I63" s="29">
        <v>0</v>
      </c>
      <c r="J63" s="29">
        <v>0</v>
      </c>
      <c r="K63" s="30">
        <v>53776</v>
      </c>
      <c r="L63" s="28">
        <f t="shared" si="1"/>
        <v>53776</v>
      </c>
      <c r="M63" s="29">
        <v>0</v>
      </c>
      <c r="N63" s="29">
        <v>0</v>
      </c>
      <c r="O63" s="30">
        <v>55819.302001434793</v>
      </c>
      <c r="P63" s="28">
        <f t="shared" si="2"/>
        <v>55819.302001434793</v>
      </c>
      <c r="Q63" s="29">
        <f t="shared" si="3"/>
        <v>0</v>
      </c>
      <c r="R63" s="29">
        <f t="shared" si="3"/>
        <v>0</v>
      </c>
      <c r="S63" s="29">
        <f t="shared" si="3"/>
        <v>162983.30200143479</v>
      </c>
      <c r="T63" s="28">
        <f t="shared" si="4"/>
        <v>162983.30200143479</v>
      </c>
      <c r="U63" s="29">
        <v>0</v>
      </c>
      <c r="V63" s="29">
        <v>0</v>
      </c>
      <c r="W63" s="29">
        <v>54747.729999999996</v>
      </c>
      <c r="X63" s="28">
        <f t="shared" si="5"/>
        <v>54747.729999999996</v>
      </c>
    </row>
    <row r="64" spans="1:24">
      <c r="A64" s="25">
        <v>55</v>
      </c>
      <c r="B64" s="38" t="s">
        <v>133</v>
      </c>
      <c r="C64" s="27" t="s">
        <v>45</v>
      </c>
      <c r="D64" s="28" t="s">
        <v>134</v>
      </c>
      <c r="E64" s="29">
        <v>204489.93</v>
      </c>
      <c r="F64" s="29">
        <v>4520</v>
      </c>
      <c r="G64" s="30">
        <v>0</v>
      </c>
      <c r="H64" s="28">
        <f t="shared" si="0"/>
        <v>209009.93</v>
      </c>
      <c r="I64" s="29">
        <v>221676.9</v>
      </c>
      <c r="J64" s="29">
        <v>5040</v>
      </c>
      <c r="K64" s="30">
        <v>0</v>
      </c>
      <c r="L64" s="28">
        <f t="shared" si="1"/>
        <v>226716.9</v>
      </c>
      <c r="M64" s="29">
        <v>211889.0204877845</v>
      </c>
      <c r="N64" s="29">
        <v>5909.6635758187585</v>
      </c>
      <c r="O64" s="30">
        <v>0</v>
      </c>
      <c r="P64" s="28">
        <f t="shared" si="2"/>
        <v>217798.68406360326</v>
      </c>
      <c r="Q64" s="29">
        <f t="shared" si="3"/>
        <v>638055.85048778448</v>
      </c>
      <c r="R64" s="29">
        <f t="shared" si="3"/>
        <v>15469.663575818759</v>
      </c>
      <c r="S64" s="29">
        <f t="shared" si="3"/>
        <v>0</v>
      </c>
      <c r="T64" s="28">
        <f t="shared" si="4"/>
        <v>653525.51406360324</v>
      </c>
      <c r="U64" s="29">
        <v>209131.19</v>
      </c>
      <c r="V64" s="29">
        <v>5112.6900000000005</v>
      </c>
      <c r="W64" s="29">
        <v>0</v>
      </c>
      <c r="X64" s="28">
        <f t="shared" si="5"/>
        <v>214243.88</v>
      </c>
    </row>
    <row r="65" spans="1:24">
      <c r="A65" s="25">
        <v>56</v>
      </c>
      <c r="B65" s="38" t="s">
        <v>135</v>
      </c>
      <c r="C65" s="27" t="s">
        <v>21</v>
      </c>
      <c r="D65" s="28" t="s">
        <v>136</v>
      </c>
      <c r="E65" s="29">
        <v>466712.3</v>
      </c>
      <c r="F65" s="29">
        <v>13060</v>
      </c>
      <c r="G65" s="30">
        <v>223968</v>
      </c>
      <c r="H65" s="28">
        <f t="shared" si="0"/>
        <v>703740.3</v>
      </c>
      <c r="I65" s="29">
        <v>501394.82</v>
      </c>
      <c r="J65" s="29">
        <v>15940</v>
      </c>
      <c r="K65" s="30">
        <v>198675</v>
      </c>
      <c r="L65" s="28">
        <f t="shared" si="1"/>
        <v>716009.82000000007</v>
      </c>
      <c r="M65" s="29">
        <v>481238.13322378538</v>
      </c>
      <c r="N65" s="29">
        <v>17976.845096963036</v>
      </c>
      <c r="O65" s="30">
        <v>219426.13291343738</v>
      </c>
      <c r="P65" s="28">
        <f t="shared" si="2"/>
        <v>718641.11123418575</v>
      </c>
      <c r="Q65" s="29">
        <f t="shared" si="3"/>
        <v>1449345.2532237854</v>
      </c>
      <c r="R65" s="29">
        <f t="shared" si="3"/>
        <v>46976.845096963036</v>
      </c>
      <c r="S65" s="29">
        <f t="shared" si="3"/>
        <v>642069.13291343744</v>
      </c>
      <c r="T65" s="28">
        <f t="shared" si="4"/>
        <v>2138391.2312341859</v>
      </c>
      <c r="U65" s="29">
        <v>476086.89999999997</v>
      </c>
      <c r="V65" s="29">
        <v>13126.24</v>
      </c>
      <c r="W65" s="29">
        <v>213587.56</v>
      </c>
      <c r="X65" s="28">
        <f t="shared" si="5"/>
        <v>702800.7</v>
      </c>
    </row>
    <row r="66" spans="1:24">
      <c r="A66" s="25">
        <v>57</v>
      </c>
      <c r="B66" s="38" t="s">
        <v>137</v>
      </c>
      <c r="C66" s="27" t="s">
        <v>24</v>
      </c>
      <c r="D66" s="28" t="s">
        <v>138</v>
      </c>
      <c r="E66" s="29">
        <v>72311.179999999993</v>
      </c>
      <c r="F66" s="29"/>
      <c r="G66" s="30"/>
      <c r="H66" s="28">
        <f t="shared" si="0"/>
        <v>72311.179999999993</v>
      </c>
      <c r="I66" s="29">
        <v>78201.84</v>
      </c>
      <c r="J66" s="29"/>
      <c r="K66" s="30"/>
      <c r="L66" s="28">
        <f t="shared" si="1"/>
        <v>78201.84</v>
      </c>
      <c r="M66" s="29">
        <v>74639.296469916866</v>
      </c>
      <c r="N66" s="29">
        <v>0</v>
      </c>
      <c r="O66" s="30">
        <v>0</v>
      </c>
      <c r="P66" s="28">
        <f t="shared" si="2"/>
        <v>74639.296469916866</v>
      </c>
      <c r="Q66" s="29">
        <f t="shared" si="3"/>
        <v>225152.31646991684</v>
      </c>
      <c r="R66" s="29">
        <f t="shared" si="3"/>
        <v>0</v>
      </c>
      <c r="S66" s="29">
        <f t="shared" si="3"/>
        <v>0</v>
      </c>
      <c r="T66" s="28">
        <f t="shared" si="4"/>
        <v>225152.31646991684</v>
      </c>
      <c r="U66" s="29">
        <v>73625.39</v>
      </c>
      <c r="V66" s="29">
        <v>0</v>
      </c>
      <c r="W66" s="29">
        <v>0</v>
      </c>
      <c r="X66" s="28">
        <f t="shared" si="5"/>
        <v>73625.39</v>
      </c>
    </row>
    <row r="67" spans="1:24" ht="33">
      <c r="A67" s="25">
        <v>58</v>
      </c>
      <c r="B67" s="38" t="s">
        <v>139</v>
      </c>
      <c r="C67" s="27" t="s">
        <v>39</v>
      </c>
      <c r="D67" s="28" t="s">
        <v>140</v>
      </c>
      <c r="E67" s="29">
        <v>0</v>
      </c>
      <c r="F67" s="29">
        <v>0</v>
      </c>
      <c r="G67" s="30">
        <v>23691</v>
      </c>
      <c r="H67" s="28">
        <f t="shared" si="0"/>
        <v>23691</v>
      </c>
      <c r="I67" s="29">
        <v>0</v>
      </c>
      <c r="J67" s="29">
        <v>0</v>
      </c>
      <c r="K67" s="30">
        <v>24918</v>
      </c>
      <c r="L67" s="28">
        <f t="shared" si="1"/>
        <v>24918</v>
      </c>
      <c r="M67" s="29">
        <v>0</v>
      </c>
      <c r="N67" s="29">
        <v>0</v>
      </c>
      <c r="O67" s="30">
        <v>43507.79</v>
      </c>
      <c r="P67" s="28">
        <f t="shared" si="2"/>
        <v>43507.79</v>
      </c>
      <c r="Q67" s="29">
        <f t="shared" si="3"/>
        <v>0</v>
      </c>
      <c r="R67" s="29">
        <f t="shared" si="3"/>
        <v>0</v>
      </c>
      <c r="S67" s="29">
        <f t="shared" si="3"/>
        <v>92116.790000000008</v>
      </c>
      <c r="T67" s="28">
        <f t="shared" si="4"/>
        <v>92116.790000000008</v>
      </c>
      <c r="U67" s="29">
        <v>0</v>
      </c>
      <c r="V67" s="29">
        <v>0</v>
      </c>
      <c r="W67" s="29">
        <v>43786.74</v>
      </c>
      <c r="X67" s="28">
        <f t="shared" si="5"/>
        <v>43786.74</v>
      </c>
    </row>
    <row r="68" spans="1:24" s="37" customFormat="1" ht="33">
      <c r="A68" s="31">
        <v>59</v>
      </c>
      <c r="B68" s="39" t="s">
        <v>141</v>
      </c>
      <c r="C68" s="33" t="s">
        <v>39</v>
      </c>
      <c r="D68" s="34" t="s">
        <v>142</v>
      </c>
      <c r="E68" s="35">
        <v>0</v>
      </c>
      <c r="F68" s="35">
        <v>0</v>
      </c>
      <c r="G68" s="36">
        <v>5390</v>
      </c>
      <c r="H68" s="34">
        <f t="shared" si="0"/>
        <v>5390</v>
      </c>
      <c r="I68" s="35">
        <v>0</v>
      </c>
      <c r="J68" s="35">
        <v>0</v>
      </c>
      <c r="K68" s="36">
        <v>7630</v>
      </c>
      <c r="L68" s="34">
        <f t="shared" si="1"/>
        <v>7630</v>
      </c>
      <c r="M68" s="35">
        <v>0</v>
      </c>
      <c r="N68" s="35">
        <v>0</v>
      </c>
      <c r="O68" s="36">
        <v>10194.15</v>
      </c>
      <c r="P68" s="34">
        <f t="shared" si="2"/>
        <v>10194.15</v>
      </c>
      <c r="Q68" s="35">
        <f t="shared" si="3"/>
        <v>0</v>
      </c>
      <c r="R68" s="35">
        <f t="shared" si="3"/>
        <v>0</v>
      </c>
      <c r="S68" s="35">
        <f t="shared" si="3"/>
        <v>23214.15</v>
      </c>
      <c r="T68" s="34">
        <f t="shared" si="4"/>
        <v>23214.15</v>
      </c>
      <c r="U68" s="35">
        <v>0</v>
      </c>
      <c r="V68" s="35">
        <v>0</v>
      </c>
      <c r="W68" s="35">
        <v>7691.05</v>
      </c>
      <c r="X68" s="34">
        <f t="shared" si="5"/>
        <v>7691.05</v>
      </c>
    </row>
    <row r="69" spans="1:24">
      <c r="A69" s="25">
        <v>60</v>
      </c>
      <c r="B69" s="26" t="s">
        <v>143</v>
      </c>
      <c r="C69" s="27" t="s">
        <v>24</v>
      </c>
      <c r="D69" s="28" t="s">
        <v>144</v>
      </c>
      <c r="E69" s="29">
        <v>38607.68</v>
      </c>
      <c r="F69" s="29"/>
      <c r="G69" s="30"/>
      <c r="H69" s="28">
        <f t="shared" si="0"/>
        <v>38607.68</v>
      </c>
      <c r="I69" s="29">
        <v>45631.43</v>
      </c>
      <c r="J69" s="29"/>
      <c r="K69" s="30"/>
      <c r="L69" s="28">
        <f t="shared" si="1"/>
        <v>45631.43</v>
      </c>
      <c r="M69" s="29">
        <v>46530.150000000009</v>
      </c>
      <c r="N69" s="29">
        <v>0</v>
      </c>
      <c r="O69" s="30">
        <v>0</v>
      </c>
      <c r="P69" s="28">
        <f t="shared" si="2"/>
        <v>46530.150000000009</v>
      </c>
      <c r="Q69" s="29">
        <f t="shared" si="3"/>
        <v>130769.26000000001</v>
      </c>
      <c r="R69" s="29">
        <f t="shared" si="3"/>
        <v>0</v>
      </c>
      <c r="S69" s="29">
        <f t="shared" si="3"/>
        <v>0</v>
      </c>
      <c r="T69" s="28">
        <f t="shared" si="4"/>
        <v>130769.26000000001</v>
      </c>
      <c r="U69" s="29">
        <v>46876.75</v>
      </c>
      <c r="V69" s="29">
        <v>0</v>
      </c>
      <c r="W69" s="29">
        <v>0</v>
      </c>
      <c r="X69" s="28">
        <f t="shared" si="5"/>
        <v>46876.75</v>
      </c>
    </row>
    <row r="70" spans="1:24" ht="33">
      <c r="A70" s="25">
        <v>61</v>
      </c>
      <c r="B70" s="38" t="s">
        <v>145</v>
      </c>
      <c r="C70" s="27" t="s">
        <v>24</v>
      </c>
      <c r="D70" s="28" t="s">
        <v>146</v>
      </c>
      <c r="E70" s="29">
        <v>48072.53</v>
      </c>
      <c r="F70" s="29"/>
      <c r="G70" s="30"/>
      <c r="H70" s="28">
        <f t="shared" si="0"/>
        <v>48072.53</v>
      </c>
      <c r="I70" s="29">
        <v>52007.78</v>
      </c>
      <c r="J70" s="29"/>
      <c r="K70" s="30"/>
      <c r="L70" s="28">
        <f t="shared" si="1"/>
        <v>52007.78</v>
      </c>
      <c r="M70" s="29">
        <v>49539.602575819277</v>
      </c>
      <c r="N70" s="29">
        <v>0</v>
      </c>
      <c r="O70" s="30">
        <v>0</v>
      </c>
      <c r="P70" s="28">
        <f t="shared" si="2"/>
        <v>49539.602575819277</v>
      </c>
      <c r="Q70" s="29">
        <f t="shared" si="3"/>
        <v>149619.91257581927</v>
      </c>
      <c r="R70" s="29">
        <f t="shared" si="3"/>
        <v>0</v>
      </c>
      <c r="S70" s="29">
        <f t="shared" si="3"/>
        <v>0</v>
      </c>
      <c r="T70" s="28">
        <f t="shared" si="4"/>
        <v>149619.91257581927</v>
      </c>
      <c r="U70" s="29">
        <v>48777.15</v>
      </c>
      <c r="V70" s="29">
        <v>0</v>
      </c>
      <c r="W70" s="29">
        <v>0</v>
      </c>
      <c r="X70" s="28">
        <f t="shared" si="5"/>
        <v>48777.15</v>
      </c>
    </row>
    <row r="71" spans="1:24">
      <c r="A71" s="25">
        <v>62</v>
      </c>
      <c r="B71" s="38" t="s">
        <v>147</v>
      </c>
      <c r="C71" s="27" t="s">
        <v>24</v>
      </c>
      <c r="D71" s="28" t="s">
        <v>148</v>
      </c>
      <c r="E71" s="29">
        <v>83728.3</v>
      </c>
      <c r="F71" s="29"/>
      <c r="G71" s="30"/>
      <c r="H71" s="28">
        <f t="shared" si="0"/>
        <v>83728.3</v>
      </c>
      <c r="I71" s="29">
        <v>90668.31</v>
      </c>
      <c r="J71" s="29"/>
      <c r="K71" s="30"/>
      <c r="L71" s="28">
        <f t="shared" si="1"/>
        <v>90668.31</v>
      </c>
      <c r="M71" s="29">
        <v>86655.793665623292</v>
      </c>
      <c r="N71" s="29">
        <v>0</v>
      </c>
      <c r="O71" s="30">
        <v>0</v>
      </c>
      <c r="P71" s="28">
        <f t="shared" si="2"/>
        <v>86655.793665623292</v>
      </c>
      <c r="Q71" s="29">
        <f t="shared" si="3"/>
        <v>261052.40366562328</v>
      </c>
      <c r="R71" s="29">
        <f t="shared" si="3"/>
        <v>0</v>
      </c>
      <c r="S71" s="29">
        <f t="shared" si="3"/>
        <v>0</v>
      </c>
      <c r="T71" s="28">
        <f t="shared" si="4"/>
        <v>261052.40366562328</v>
      </c>
      <c r="U71" s="29">
        <v>85529.12</v>
      </c>
      <c r="V71" s="29">
        <v>0</v>
      </c>
      <c r="W71" s="29">
        <v>0</v>
      </c>
      <c r="X71" s="28">
        <f t="shared" si="5"/>
        <v>85529.12</v>
      </c>
    </row>
    <row r="72" spans="1:24">
      <c r="A72" s="25">
        <v>63</v>
      </c>
      <c r="B72" s="38" t="s">
        <v>149</v>
      </c>
      <c r="C72" s="27" t="s">
        <v>45</v>
      </c>
      <c r="D72" s="28" t="s">
        <v>150</v>
      </c>
      <c r="E72" s="29">
        <v>192131.81</v>
      </c>
      <c r="F72" s="29">
        <v>8840</v>
      </c>
      <c r="G72" s="30">
        <v>0</v>
      </c>
      <c r="H72" s="28">
        <f t="shared" si="0"/>
        <v>200971.81</v>
      </c>
      <c r="I72" s="29">
        <v>208001.63</v>
      </c>
      <c r="J72" s="29">
        <v>9800</v>
      </c>
      <c r="K72" s="30">
        <v>0</v>
      </c>
      <c r="L72" s="28">
        <f t="shared" si="1"/>
        <v>217801.63</v>
      </c>
      <c r="M72" s="29">
        <v>198479.61263940684</v>
      </c>
      <c r="N72" s="29">
        <v>10671.929750353078</v>
      </c>
      <c r="O72" s="30">
        <v>0</v>
      </c>
      <c r="P72" s="28">
        <f t="shared" si="2"/>
        <v>209151.54238975991</v>
      </c>
      <c r="Q72" s="29">
        <f t="shared" si="3"/>
        <v>598613.05263940687</v>
      </c>
      <c r="R72" s="29">
        <f t="shared" si="3"/>
        <v>29311.929750353076</v>
      </c>
      <c r="S72" s="29">
        <f t="shared" si="3"/>
        <v>0</v>
      </c>
      <c r="T72" s="28">
        <f t="shared" si="4"/>
        <v>627924.98238975997</v>
      </c>
      <c r="U72" s="29">
        <v>195831.17</v>
      </c>
      <c r="V72" s="29">
        <v>8905.2000000000007</v>
      </c>
      <c r="W72" s="29">
        <v>0</v>
      </c>
      <c r="X72" s="28">
        <f t="shared" si="5"/>
        <v>204736.37000000002</v>
      </c>
    </row>
    <row r="73" spans="1:24">
      <c r="A73" s="25">
        <v>64</v>
      </c>
      <c r="B73" s="26" t="s">
        <v>151</v>
      </c>
      <c r="C73" s="27" t="s">
        <v>24</v>
      </c>
      <c r="D73" s="28" t="s">
        <v>152</v>
      </c>
      <c r="E73" s="29">
        <v>96473.16</v>
      </c>
      <c r="F73" s="29">
        <v>0</v>
      </c>
      <c r="G73" s="30">
        <v>0</v>
      </c>
      <c r="H73" s="28">
        <f t="shared" si="0"/>
        <v>96473.16</v>
      </c>
      <c r="I73" s="29">
        <v>104093.1</v>
      </c>
      <c r="J73" s="29">
        <v>0</v>
      </c>
      <c r="K73" s="30">
        <v>0</v>
      </c>
      <c r="L73" s="28">
        <f t="shared" si="1"/>
        <v>104093.1</v>
      </c>
      <c r="M73" s="29">
        <v>99561.425994568272</v>
      </c>
      <c r="N73" s="29">
        <v>0</v>
      </c>
      <c r="O73" s="30">
        <v>0</v>
      </c>
      <c r="P73" s="28">
        <f t="shared" si="2"/>
        <v>99561.425994568272</v>
      </c>
      <c r="Q73" s="29">
        <f t="shared" si="3"/>
        <v>300127.68599456828</v>
      </c>
      <c r="R73" s="29">
        <f t="shared" si="3"/>
        <v>0</v>
      </c>
      <c r="S73" s="29">
        <f t="shared" si="3"/>
        <v>0</v>
      </c>
      <c r="T73" s="28">
        <f t="shared" si="4"/>
        <v>300127.68599456828</v>
      </c>
      <c r="U73" s="29">
        <v>98252.549999999988</v>
      </c>
      <c r="V73" s="29">
        <v>0</v>
      </c>
      <c r="W73" s="29">
        <v>0</v>
      </c>
      <c r="X73" s="28">
        <f t="shared" si="5"/>
        <v>98252.549999999988</v>
      </c>
    </row>
    <row r="74" spans="1:24">
      <c r="A74" s="25">
        <v>65</v>
      </c>
      <c r="B74" s="26" t="s">
        <v>153</v>
      </c>
      <c r="C74" s="27" t="s">
        <v>24</v>
      </c>
      <c r="D74" s="28" t="s">
        <v>154</v>
      </c>
      <c r="E74" s="29">
        <v>56561.02</v>
      </c>
      <c r="F74" s="29">
        <v>0</v>
      </c>
      <c r="G74" s="30">
        <v>0</v>
      </c>
      <c r="H74" s="28">
        <f t="shared" si="0"/>
        <v>56561.02</v>
      </c>
      <c r="I74" s="29">
        <v>60314.99</v>
      </c>
      <c r="J74" s="29">
        <v>0</v>
      </c>
      <c r="K74" s="30">
        <v>0</v>
      </c>
      <c r="L74" s="28">
        <f t="shared" si="1"/>
        <v>60314.99</v>
      </c>
      <c r="M74" s="29">
        <v>58020.904654139071</v>
      </c>
      <c r="N74" s="29">
        <v>0</v>
      </c>
      <c r="O74" s="30">
        <v>0</v>
      </c>
      <c r="P74" s="28">
        <f t="shared" si="2"/>
        <v>58020.904654139071</v>
      </c>
      <c r="Q74" s="29">
        <f t="shared" si="3"/>
        <v>174896.91465413908</v>
      </c>
      <c r="R74" s="29">
        <f t="shared" si="3"/>
        <v>0</v>
      </c>
      <c r="S74" s="29">
        <f t="shared" si="3"/>
        <v>0</v>
      </c>
      <c r="T74" s="28">
        <f t="shared" si="4"/>
        <v>174896.91465413908</v>
      </c>
      <c r="U74" s="29">
        <v>57365.69</v>
      </c>
      <c r="V74" s="29">
        <v>0</v>
      </c>
      <c r="W74" s="29">
        <v>0</v>
      </c>
      <c r="X74" s="28">
        <f t="shared" si="5"/>
        <v>57365.69</v>
      </c>
    </row>
    <row r="75" spans="1:24">
      <c r="A75" s="25">
        <v>66</v>
      </c>
      <c r="B75" s="38" t="s">
        <v>155</v>
      </c>
      <c r="C75" s="27" t="s">
        <v>39</v>
      </c>
      <c r="D75" s="28" t="s">
        <v>156</v>
      </c>
      <c r="E75" s="29">
        <v>0</v>
      </c>
      <c r="F75" s="29">
        <v>0</v>
      </c>
      <c r="G75" s="30">
        <v>44740</v>
      </c>
      <c r="H75" s="28">
        <f t="shared" ref="H75:H138" si="6">E75+F75+G75</f>
        <v>44740</v>
      </c>
      <c r="I75" s="29">
        <v>0</v>
      </c>
      <c r="J75" s="29">
        <v>0</v>
      </c>
      <c r="K75" s="30">
        <v>45530</v>
      </c>
      <c r="L75" s="28">
        <f t="shared" ref="L75:L138" si="7">I75+J75+K75</f>
        <v>45530</v>
      </c>
      <c r="M75" s="29">
        <v>0</v>
      </c>
      <c r="N75" s="29">
        <v>0</v>
      </c>
      <c r="O75" s="30">
        <v>46238.548089252523</v>
      </c>
      <c r="P75" s="28">
        <f t="shared" ref="P75:P138" si="8">M75+N75+O75</f>
        <v>46238.548089252523</v>
      </c>
      <c r="Q75" s="29">
        <f t="shared" ref="Q75:S138" si="9">E75+I75+M75</f>
        <v>0</v>
      </c>
      <c r="R75" s="29">
        <f t="shared" si="9"/>
        <v>0</v>
      </c>
      <c r="S75" s="29">
        <f t="shared" si="9"/>
        <v>136508.54808925252</v>
      </c>
      <c r="T75" s="28">
        <f t="shared" ref="T75:T138" si="10">Q75+R75+S75</f>
        <v>136508.54808925252</v>
      </c>
      <c r="U75" s="29">
        <v>0</v>
      </c>
      <c r="V75" s="29">
        <v>0</v>
      </c>
      <c r="W75" s="29">
        <v>45021.380000000005</v>
      </c>
      <c r="X75" s="28">
        <f t="shared" ref="X75:X138" si="11">U75+V75+W75</f>
        <v>45021.380000000005</v>
      </c>
    </row>
    <row r="76" spans="1:24">
      <c r="A76" s="25">
        <v>67</v>
      </c>
      <c r="B76" s="38" t="s">
        <v>157</v>
      </c>
      <c r="C76" s="27" t="s">
        <v>24</v>
      </c>
      <c r="D76" s="28" t="s">
        <v>158</v>
      </c>
      <c r="E76" s="29">
        <v>144556.20000000001</v>
      </c>
      <c r="F76" s="29">
        <v>0</v>
      </c>
      <c r="G76" s="30">
        <v>0</v>
      </c>
      <c r="H76" s="28">
        <f t="shared" si="6"/>
        <v>144556.20000000001</v>
      </c>
      <c r="I76" s="29">
        <v>119983.52</v>
      </c>
      <c r="J76" s="29">
        <v>0</v>
      </c>
      <c r="K76" s="30">
        <v>0</v>
      </c>
      <c r="L76" s="28">
        <f t="shared" si="7"/>
        <v>119983.52</v>
      </c>
      <c r="M76" s="29">
        <v>138980.26022354505</v>
      </c>
      <c r="N76" s="29">
        <v>0</v>
      </c>
      <c r="O76" s="30">
        <v>0</v>
      </c>
      <c r="P76" s="28">
        <f t="shared" si="8"/>
        <v>138980.26022354505</v>
      </c>
      <c r="Q76" s="29">
        <f t="shared" si="9"/>
        <v>403519.98022354511</v>
      </c>
      <c r="R76" s="29">
        <f t="shared" si="9"/>
        <v>0</v>
      </c>
      <c r="S76" s="29">
        <f t="shared" si="9"/>
        <v>0</v>
      </c>
      <c r="T76" s="28">
        <f t="shared" si="10"/>
        <v>403519.98022354511</v>
      </c>
      <c r="U76" s="29">
        <v>135380.03</v>
      </c>
      <c r="V76" s="29">
        <v>0</v>
      </c>
      <c r="W76" s="29">
        <v>0</v>
      </c>
      <c r="X76" s="28">
        <f t="shared" si="11"/>
        <v>135380.03</v>
      </c>
    </row>
    <row r="77" spans="1:24">
      <c r="A77" s="25">
        <v>68</v>
      </c>
      <c r="B77" s="38" t="s">
        <v>159</v>
      </c>
      <c r="C77" s="27" t="s">
        <v>18</v>
      </c>
      <c r="D77" s="28" t="s">
        <v>160</v>
      </c>
      <c r="E77" s="29">
        <v>87908.67</v>
      </c>
      <c r="F77" s="29"/>
      <c r="G77" s="30">
        <v>19319</v>
      </c>
      <c r="H77" s="28">
        <f t="shared" si="6"/>
        <v>107227.67</v>
      </c>
      <c r="I77" s="29">
        <v>78842.5</v>
      </c>
      <c r="J77" s="29"/>
      <c r="K77" s="30">
        <v>19597</v>
      </c>
      <c r="L77" s="28">
        <f t="shared" si="7"/>
        <v>98439.5</v>
      </c>
      <c r="M77" s="29">
        <v>82615.942183995285</v>
      </c>
      <c r="N77" s="29">
        <v>0</v>
      </c>
      <c r="O77" s="30">
        <v>19956.497493248266</v>
      </c>
      <c r="P77" s="28">
        <f t="shared" si="8"/>
        <v>102572.43967724356</v>
      </c>
      <c r="Q77" s="29">
        <f t="shared" si="9"/>
        <v>249367.11218399525</v>
      </c>
      <c r="R77" s="29">
        <f t="shared" si="9"/>
        <v>0</v>
      </c>
      <c r="S77" s="29">
        <f t="shared" si="9"/>
        <v>58872.497493248266</v>
      </c>
      <c r="T77" s="28">
        <f t="shared" si="10"/>
        <v>308239.60967724351</v>
      </c>
      <c r="U77" s="29">
        <v>81403.3</v>
      </c>
      <c r="V77" s="29">
        <v>0</v>
      </c>
      <c r="W77" s="29">
        <v>19495.7</v>
      </c>
      <c r="X77" s="28">
        <f t="shared" si="11"/>
        <v>100899</v>
      </c>
    </row>
    <row r="78" spans="1:24">
      <c r="A78" s="25">
        <v>69</v>
      </c>
      <c r="B78" s="26" t="s">
        <v>161</v>
      </c>
      <c r="C78" s="27" t="s">
        <v>45</v>
      </c>
      <c r="D78" s="28" t="s">
        <v>162</v>
      </c>
      <c r="E78" s="29">
        <v>87912.91</v>
      </c>
      <c r="F78" s="29">
        <v>4720</v>
      </c>
      <c r="G78" s="30">
        <v>0</v>
      </c>
      <c r="H78" s="28">
        <f t="shared" si="6"/>
        <v>92632.91</v>
      </c>
      <c r="I78" s="29">
        <v>95712.54</v>
      </c>
      <c r="J78" s="29">
        <v>4320</v>
      </c>
      <c r="K78" s="30">
        <v>0</v>
      </c>
      <c r="L78" s="28">
        <f t="shared" si="7"/>
        <v>100032.54</v>
      </c>
      <c r="M78" s="29">
        <v>88847.92</v>
      </c>
      <c r="N78" s="29">
        <v>4949.3899999999994</v>
      </c>
      <c r="O78" s="30">
        <v>0</v>
      </c>
      <c r="P78" s="28">
        <f t="shared" si="8"/>
        <v>93797.31</v>
      </c>
      <c r="Q78" s="29">
        <f t="shared" si="9"/>
        <v>272473.37</v>
      </c>
      <c r="R78" s="29">
        <f t="shared" si="9"/>
        <v>13989.39</v>
      </c>
      <c r="S78" s="29">
        <f t="shared" si="9"/>
        <v>0</v>
      </c>
      <c r="T78" s="28">
        <f t="shared" si="10"/>
        <v>286462.76</v>
      </c>
      <c r="U78" s="29">
        <v>89556.72</v>
      </c>
      <c r="V78" s="29">
        <v>4968.3999999999996</v>
      </c>
      <c r="W78" s="29">
        <v>0</v>
      </c>
      <c r="X78" s="28">
        <f t="shared" si="11"/>
        <v>94525.119999999995</v>
      </c>
    </row>
    <row r="79" spans="1:24">
      <c r="A79" s="25">
        <v>70</v>
      </c>
      <c r="B79" s="38" t="s">
        <v>163</v>
      </c>
      <c r="C79" s="27" t="s">
        <v>24</v>
      </c>
      <c r="D79" s="28" t="s">
        <v>164</v>
      </c>
      <c r="E79" s="29">
        <v>81518.149999999994</v>
      </c>
      <c r="F79" s="29"/>
      <c r="G79" s="30"/>
      <c r="H79" s="28">
        <f t="shared" si="6"/>
        <v>81518.149999999994</v>
      </c>
      <c r="I79" s="29">
        <v>86679.45</v>
      </c>
      <c r="J79" s="29"/>
      <c r="K79" s="30"/>
      <c r="L79" s="28">
        <f t="shared" si="7"/>
        <v>86679.45</v>
      </c>
      <c r="M79" s="29">
        <v>84002.499898110807</v>
      </c>
      <c r="N79" s="29">
        <v>0</v>
      </c>
      <c r="O79" s="30">
        <v>0</v>
      </c>
      <c r="P79" s="28">
        <f t="shared" si="8"/>
        <v>84002.499898110807</v>
      </c>
      <c r="Q79" s="29">
        <f t="shared" si="9"/>
        <v>252200.09989811078</v>
      </c>
      <c r="R79" s="29">
        <f t="shared" si="9"/>
        <v>0</v>
      </c>
      <c r="S79" s="29">
        <f t="shared" si="9"/>
        <v>0</v>
      </c>
      <c r="T79" s="28">
        <f t="shared" si="10"/>
        <v>252200.09989811078</v>
      </c>
      <c r="U79" s="29">
        <v>82566.909999999989</v>
      </c>
      <c r="V79" s="29">
        <v>0</v>
      </c>
      <c r="W79" s="29">
        <v>0</v>
      </c>
      <c r="X79" s="28">
        <f t="shared" si="11"/>
        <v>82566.909999999989</v>
      </c>
    </row>
    <row r="80" spans="1:24">
      <c r="A80" s="25">
        <v>71</v>
      </c>
      <c r="B80" s="38" t="s">
        <v>165</v>
      </c>
      <c r="C80" s="27" t="s">
        <v>56</v>
      </c>
      <c r="D80" s="28" t="s">
        <v>166</v>
      </c>
      <c r="E80" s="29">
        <v>49998.13</v>
      </c>
      <c r="F80" s="29"/>
      <c r="G80" s="30"/>
      <c r="H80" s="28">
        <f t="shared" si="6"/>
        <v>49998.13</v>
      </c>
      <c r="I80" s="29">
        <v>76123.289999999994</v>
      </c>
      <c r="J80" s="29"/>
      <c r="K80" s="30"/>
      <c r="L80" s="28">
        <f t="shared" si="7"/>
        <v>76123.289999999994</v>
      </c>
      <c r="M80" s="29">
        <v>76994.459999999992</v>
      </c>
      <c r="N80" s="29">
        <v>0</v>
      </c>
      <c r="O80" s="30">
        <v>0</v>
      </c>
      <c r="P80" s="28">
        <f t="shared" si="8"/>
        <v>76994.459999999992</v>
      </c>
      <c r="Q80" s="29">
        <f t="shared" si="9"/>
        <v>203115.87999999998</v>
      </c>
      <c r="R80" s="29">
        <f t="shared" si="9"/>
        <v>0</v>
      </c>
      <c r="S80" s="29">
        <f t="shared" si="9"/>
        <v>0</v>
      </c>
      <c r="T80" s="28">
        <f t="shared" si="10"/>
        <v>203115.87999999998</v>
      </c>
      <c r="U80" s="29">
        <v>77608.349999999991</v>
      </c>
      <c r="V80" s="29">
        <v>0</v>
      </c>
      <c r="W80" s="29">
        <v>0</v>
      </c>
      <c r="X80" s="28">
        <f t="shared" si="11"/>
        <v>77608.349999999991</v>
      </c>
    </row>
    <row r="81" spans="1:24">
      <c r="A81" s="25">
        <v>72</v>
      </c>
      <c r="B81" s="38" t="s">
        <v>167</v>
      </c>
      <c r="C81" s="27" t="s">
        <v>56</v>
      </c>
      <c r="D81" s="28" t="s">
        <v>168</v>
      </c>
      <c r="E81" s="29">
        <v>106216.34</v>
      </c>
      <c r="F81" s="29"/>
      <c r="G81" s="30"/>
      <c r="H81" s="28">
        <f t="shared" si="6"/>
        <v>106216.34</v>
      </c>
      <c r="I81" s="29">
        <v>121838.31</v>
      </c>
      <c r="J81" s="29"/>
      <c r="K81" s="30"/>
      <c r="L81" s="28">
        <f t="shared" si="7"/>
        <v>121838.31</v>
      </c>
      <c r="M81" s="29">
        <v>125197.23698424058</v>
      </c>
      <c r="N81" s="29">
        <v>1450.74</v>
      </c>
      <c r="O81" s="30">
        <v>0</v>
      </c>
      <c r="P81" s="28">
        <f t="shared" si="8"/>
        <v>126647.97698424058</v>
      </c>
      <c r="Q81" s="29">
        <f t="shared" si="9"/>
        <v>353251.88698424055</v>
      </c>
      <c r="R81" s="29">
        <f t="shared" si="9"/>
        <v>1450.74</v>
      </c>
      <c r="S81" s="29">
        <f t="shared" si="9"/>
        <v>0</v>
      </c>
      <c r="T81" s="28">
        <f t="shared" si="10"/>
        <v>354702.62698424055</v>
      </c>
      <c r="U81" s="29">
        <v>123758.08</v>
      </c>
      <c r="V81" s="29">
        <v>1462.36</v>
      </c>
      <c r="W81" s="29">
        <v>0</v>
      </c>
      <c r="X81" s="28">
        <f t="shared" si="11"/>
        <v>125220.44</v>
      </c>
    </row>
    <row r="82" spans="1:24">
      <c r="A82" s="25">
        <v>73</v>
      </c>
      <c r="B82" s="38" t="s">
        <v>169</v>
      </c>
      <c r="C82" s="27" t="s">
        <v>42</v>
      </c>
      <c r="D82" s="28" t="s">
        <v>170</v>
      </c>
      <c r="E82" s="29"/>
      <c r="F82" s="29">
        <v>2680</v>
      </c>
      <c r="G82" s="30"/>
      <c r="H82" s="28">
        <f t="shared" si="6"/>
        <v>2680</v>
      </c>
      <c r="I82" s="29"/>
      <c r="J82" s="29">
        <v>3160</v>
      </c>
      <c r="K82" s="30"/>
      <c r="L82" s="28">
        <f t="shared" si="7"/>
        <v>3160</v>
      </c>
      <c r="M82" s="29">
        <v>0</v>
      </c>
      <c r="N82" s="29">
        <v>3521.6099337682799</v>
      </c>
      <c r="O82" s="30">
        <v>0</v>
      </c>
      <c r="P82" s="28">
        <f t="shared" si="8"/>
        <v>3521.6099337682799</v>
      </c>
      <c r="Q82" s="29">
        <f t="shared" si="9"/>
        <v>0</v>
      </c>
      <c r="R82" s="29">
        <f t="shared" si="9"/>
        <v>9361.609933768279</v>
      </c>
      <c r="S82" s="29">
        <f t="shared" si="9"/>
        <v>0</v>
      </c>
      <c r="T82" s="28">
        <f t="shared" si="10"/>
        <v>9361.609933768279</v>
      </c>
      <c r="U82" s="29">
        <v>0</v>
      </c>
      <c r="V82" s="29">
        <v>2737.51</v>
      </c>
      <c r="W82" s="29">
        <v>0</v>
      </c>
      <c r="X82" s="28">
        <f t="shared" si="11"/>
        <v>2737.51</v>
      </c>
    </row>
    <row r="83" spans="1:24">
      <c r="A83" s="25">
        <v>74</v>
      </c>
      <c r="B83" s="38" t="s">
        <v>171</v>
      </c>
      <c r="C83" s="27" t="s">
        <v>39</v>
      </c>
      <c r="D83" s="28" t="s">
        <v>172</v>
      </c>
      <c r="E83" s="29"/>
      <c r="F83" s="29"/>
      <c r="G83" s="30">
        <v>101290</v>
      </c>
      <c r="H83" s="28">
        <f t="shared" si="6"/>
        <v>101290</v>
      </c>
      <c r="I83" s="29"/>
      <c r="J83" s="29"/>
      <c r="K83" s="30">
        <v>98635</v>
      </c>
      <c r="L83" s="28">
        <f t="shared" si="7"/>
        <v>98635</v>
      </c>
      <c r="M83" s="29">
        <v>0</v>
      </c>
      <c r="N83" s="29">
        <v>0</v>
      </c>
      <c r="O83" s="30">
        <v>63135.88</v>
      </c>
      <c r="P83" s="28">
        <f t="shared" si="8"/>
        <v>63135.88</v>
      </c>
      <c r="Q83" s="29">
        <f t="shared" si="9"/>
        <v>0</v>
      </c>
      <c r="R83" s="29">
        <f t="shared" si="9"/>
        <v>0</v>
      </c>
      <c r="S83" s="29">
        <f t="shared" si="9"/>
        <v>263060.88</v>
      </c>
      <c r="T83" s="28">
        <f t="shared" si="10"/>
        <v>263060.88</v>
      </c>
      <c r="U83" s="29">
        <v>0</v>
      </c>
      <c r="V83" s="29">
        <v>0</v>
      </c>
      <c r="W83" s="29">
        <v>83601.27</v>
      </c>
      <c r="X83" s="28">
        <f t="shared" si="11"/>
        <v>83601.27</v>
      </c>
    </row>
    <row r="84" spans="1:24">
      <c r="A84" s="25">
        <v>75</v>
      </c>
      <c r="B84" s="26" t="s">
        <v>173</v>
      </c>
      <c r="C84" s="27" t="s">
        <v>24</v>
      </c>
      <c r="D84" s="28" t="s">
        <v>174</v>
      </c>
      <c r="E84" s="29">
        <v>93946.12</v>
      </c>
      <c r="F84" s="29"/>
      <c r="G84" s="30"/>
      <c r="H84" s="28">
        <f t="shared" si="6"/>
        <v>93946.12</v>
      </c>
      <c r="I84" s="29">
        <v>102568.01</v>
      </c>
      <c r="J84" s="29"/>
      <c r="K84" s="30"/>
      <c r="L84" s="28">
        <f t="shared" si="7"/>
        <v>102568.01</v>
      </c>
      <c r="M84" s="29">
        <v>97641.830695532379</v>
      </c>
      <c r="N84" s="29">
        <v>0</v>
      </c>
      <c r="O84" s="30">
        <v>0</v>
      </c>
      <c r="P84" s="28">
        <f t="shared" si="8"/>
        <v>97641.830695532379</v>
      </c>
      <c r="Q84" s="29">
        <f t="shared" si="9"/>
        <v>294155.96069553238</v>
      </c>
      <c r="R84" s="29">
        <f t="shared" si="9"/>
        <v>0</v>
      </c>
      <c r="S84" s="29">
        <f t="shared" si="9"/>
        <v>0</v>
      </c>
      <c r="T84" s="28">
        <f t="shared" si="10"/>
        <v>294155.96069553238</v>
      </c>
      <c r="U84" s="29">
        <v>96088.28</v>
      </c>
      <c r="V84" s="29">
        <v>0</v>
      </c>
      <c r="W84" s="29">
        <v>0</v>
      </c>
      <c r="X84" s="28">
        <f t="shared" si="11"/>
        <v>96088.28</v>
      </c>
    </row>
    <row r="85" spans="1:24">
      <c r="A85" s="25">
        <v>76</v>
      </c>
      <c r="B85" s="38" t="s">
        <v>175</v>
      </c>
      <c r="C85" s="40" t="s">
        <v>24</v>
      </c>
      <c r="D85" s="28" t="s">
        <v>176</v>
      </c>
      <c r="E85" s="29">
        <v>56437.45</v>
      </c>
      <c r="F85" s="29"/>
      <c r="G85" s="30"/>
      <c r="H85" s="28">
        <f t="shared" si="6"/>
        <v>56437.45</v>
      </c>
      <c r="I85" s="29">
        <v>67631.73</v>
      </c>
      <c r="J85" s="29"/>
      <c r="K85" s="30"/>
      <c r="L85" s="28">
        <f t="shared" si="7"/>
        <v>67631.73</v>
      </c>
      <c r="M85" s="29">
        <v>69483.018886066988</v>
      </c>
      <c r="N85" s="29">
        <v>0</v>
      </c>
      <c r="O85" s="30">
        <v>0</v>
      </c>
      <c r="P85" s="28">
        <f t="shared" si="8"/>
        <v>69483.018886066988</v>
      </c>
      <c r="Q85" s="29">
        <f t="shared" si="9"/>
        <v>193552.19888606697</v>
      </c>
      <c r="R85" s="29">
        <f t="shared" si="9"/>
        <v>0</v>
      </c>
      <c r="S85" s="29">
        <f t="shared" si="9"/>
        <v>0</v>
      </c>
      <c r="T85" s="28">
        <f t="shared" si="10"/>
        <v>193552.19888606697</v>
      </c>
      <c r="U85" s="29">
        <v>68704.94</v>
      </c>
      <c r="V85" s="29">
        <v>0</v>
      </c>
      <c r="W85" s="29">
        <v>0</v>
      </c>
      <c r="X85" s="28">
        <f t="shared" si="11"/>
        <v>68704.94</v>
      </c>
    </row>
    <row r="86" spans="1:24">
      <c r="A86" s="25">
        <v>77</v>
      </c>
      <c r="B86" s="26" t="s">
        <v>177</v>
      </c>
      <c r="C86" s="27" t="s">
        <v>39</v>
      </c>
      <c r="D86" s="28" t="s">
        <v>178</v>
      </c>
      <c r="E86" s="29"/>
      <c r="F86" s="29"/>
      <c r="G86" s="30">
        <v>23812</v>
      </c>
      <c r="H86" s="28">
        <f t="shared" si="6"/>
        <v>23812</v>
      </c>
      <c r="I86" s="29"/>
      <c r="J86" s="29"/>
      <c r="K86" s="30">
        <v>25693</v>
      </c>
      <c r="L86" s="28">
        <f t="shared" si="7"/>
        <v>25693</v>
      </c>
      <c r="M86" s="29">
        <v>0</v>
      </c>
      <c r="N86" s="29">
        <v>0</v>
      </c>
      <c r="O86" s="30">
        <v>26624.690732377436</v>
      </c>
      <c r="P86" s="28">
        <f t="shared" si="8"/>
        <v>26624.690732377436</v>
      </c>
      <c r="Q86" s="29">
        <f t="shared" si="9"/>
        <v>0</v>
      </c>
      <c r="R86" s="29">
        <f t="shared" si="9"/>
        <v>0</v>
      </c>
      <c r="S86" s="29">
        <f t="shared" si="9"/>
        <v>76129.690732377436</v>
      </c>
      <c r="T86" s="28">
        <f t="shared" si="10"/>
        <v>76129.690732377436</v>
      </c>
      <c r="U86" s="29">
        <v>0</v>
      </c>
      <c r="V86" s="29">
        <v>0</v>
      </c>
      <c r="W86" s="29">
        <v>26211.56</v>
      </c>
      <c r="X86" s="28">
        <f t="shared" si="11"/>
        <v>26211.56</v>
      </c>
    </row>
    <row r="87" spans="1:24">
      <c r="A87" s="25">
        <v>78</v>
      </c>
      <c r="B87" s="38" t="s">
        <v>179</v>
      </c>
      <c r="C87" s="40" t="s">
        <v>24</v>
      </c>
      <c r="D87" s="28" t="s">
        <v>180</v>
      </c>
      <c r="E87" s="29">
        <v>97427.3</v>
      </c>
      <c r="F87" s="29"/>
      <c r="G87" s="30"/>
      <c r="H87" s="28">
        <f t="shared" si="6"/>
        <v>97427.3</v>
      </c>
      <c r="I87" s="29">
        <v>106451.89</v>
      </c>
      <c r="J87" s="29"/>
      <c r="K87" s="30"/>
      <c r="L87" s="28">
        <f t="shared" si="7"/>
        <v>106451.89</v>
      </c>
      <c r="M87" s="29">
        <v>100867.43025275625</v>
      </c>
      <c r="N87" s="29">
        <v>0</v>
      </c>
      <c r="O87" s="30">
        <v>0</v>
      </c>
      <c r="P87" s="28">
        <f t="shared" si="8"/>
        <v>100867.43025275625</v>
      </c>
      <c r="Q87" s="29">
        <f t="shared" si="9"/>
        <v>304746.62025275629</v>
      </c>
      <c r="R87" s="29">
        <f t="shared" si="9"/>
        <v>0</v>
      </c>
      <c r="S87" s="29">
        <f t="shared" si="9"/>
        <v>0</v>
      </c>
      <c r="T87" s="28">
        <f t="shared" si="10"/>
        <v>304746.62025275629</v>
      </c>
      <c r="U87" s="29">
        <v>99298</v>
      </c>
      <c r="V87" s="29">
        <v>0</v>
      </c>
      <c r="W87" s="29">
        <v>0</v>
      </c>
      <c r="X87" s="28">
        <f t="shared" si="11"/>
        <v>99298</v>
      </c>
    </row>
    <row r="88" spans="1:24" ht="33">
      <c r="A88" s="25">
        <v>79</v>
      </c>
      <c r="B88" s="38" t="s">
        <v>181</v>
      </c>
      <c r="C88" s="40" t="s">
        <v>45</v>
      </c>
      <c r="D88" s="28" t="s">
        <v>182</v>
      </c>
      <c r="E88" s="29">
        <v>108471.1</v>
      </c>
      <c r="F88" s="29">
        <v>1080</v>
      </c>
      <c r="G88" s="30">
        <v>0</v>
      </c>
      <c r="H88" s="28">
        <f t="shared" si="6"/>
        <v>109551.1</v>
      </c>
      <c r="I88" s="29">
        <v>119303.65</v>
      </c>
      <c r="J88" s="29">
        <v>1160</v>
      </c>
      <c r="K88" s="30">
        <v>0</v>
      </c>
      <c r="L88" s="28">
        <f t="shared" si="7"/>
        <v>120463.65</v>
      </c>
      <c r="M88" s="29">
        <v>13885.067085449178</v>
      </c>
      <c r="N88" s="29">
        <v>515.2105706374565</v>
      </c>
      <c r="O88" s="30">
        <v>0</v>
      </c>
      <c r="P88" s="28">
        <f t="shared" si="8"/>
        <v>14400.277656086635</v>
      </c>
      <c r="Q88" s="29">
        <f t="shared" si="9"/>
        <v>241659.81708544918</v>
      </c>
      <c r="R88" s="29">
        <f t="shared" si="9"/>
        <v>2755.2105706374564</v>
      </c>
      <c r="S88" s="29">
        <f t="shared" si="9"/>
        <v>0</v>
      </c>
      <c r="T88" s="28">
        <f t="shared" si="10"/>
        <v>244415.02765608663</v>
      </c>
      <c r="U88" s="29">
        <v>110833.21</v>
      </c>
      <c r="V88" s="29">
        <v>1190.3699999999999</v>
      </c>
      <c r="W88" s="29">
        <v>0</v>
      </c>
      <c r="X88" s="28">
        <f t="shared" si="11"/>
        <v>112023.58</v>
      </c>
    </row>
    <row r="89" spans="1:24">
      <c r="A89" s="25">
        <v>80</v>
      </c>
      <c r="B89" s="38" t="s">
        <v>183</v>
      </c>
      <c r="C89" s="40" t="s">
        <v>24</v>
      </c>
      <c r="D89" s="41" t="s">
        <v>184</v>
      </c>
      <c r="E89" s="42">
        <v>34799.71</v>
      </c>
      <c r="F89" s="42">
        <v>0</v>
      </c>
      <c r="G89" s="43">
        <v>0</v>
      </c>
      <c r="H89" s="28">
        <f t="shared" si="6"/>
        <v>34799.71</v>
      </c>
      <c r="I89" s="42">
        <v>46825.83</v>
      </c>
      <c r="J89" s="42">
        <v>0</v>
      </c>
      <c r="K89" s="43">
        <v>0</v>
      </c>
      <c r="L89" s="28">
        <f t="shared" si="7"/>
        <v>46825.83</v>
      </c>
      <c r="M89" s="42">
        <v>62593.59</v>
      </c>
      <c r="N89" s="42">
        <v>0</v>
      </c>
      <c r="O89" s="43">
        <v>0</v>
      </c>
      <c r="P89" s="28">
        <f t="shared" si="8"/>
        <v>62593.59</v>
      </c>
      <c r="Q89" s="29">
        <f t="shared" si="9"/>
        <v>144219.13</v>
      </c>
      <c r="R89" s="29">
        <f t="shared" si="9"/>
        <v>0</v>
      </c>
      <c r="S89" s="29">
        <f t="shared" si="9"/>
        <v>0</v>
      </c>
      <c r="T89" s="28">
        <f t="shared" si="10"/>
        <v>144219.13</v>
      </c>
      <c r="U89" s="29">
        <v>63092.72</v>
      </c>
      <c r="V89" s="29">
        <v>0</v>
      </c>
      <c r="W89" s="29">
        <v>0</v>
      </c>
      <c r="X89" s="28">
        <f t="shared" si="11"/>
        <v>63092.72</v>
      </c>
    </row>
    <row r="90" spans="1:24">
      <c r="A90" s="25">
        <v>81</v>
      </c>
      <c r="B90" s="38" t="s">
        <v>185</v>
      </c>
      <c r="C90" s="40" t="s">
        <v>39</v>
      </c>
      <c r="D90" s="28" t="s">
        <v>186</v>
      </c>
      <c r="E90" s="29">
        <v>0</v>
      </c>
      <c r="F90" s="29">
        <v>0</v>
      </c>
      <c r="G90" s="30">
        <v>43200</v>
      </c>
      <c r="H90" s="28">
        <f t="shared" si="6"/>
        <v>43200</v>
      </c>
      <c r="I90" s="29">
        <v>0</v>
      </c>
      <c r="J90" s="29">
        <v>0</v>
      </c>
      <c r="K90" s="30">
        <v>43650</v>
      </c>
      <c r="L90" s="28">
        <f t="shared" si="7"/>
        <v>43650</v>
      </c>
      <c r="M90" s="29">
        <v>0</v>
      </c>
      <c r="N90" s="29">
        <v>0</v>
      </c>
      <c r="O90" s="30">
        <v>45625.336470785762</v>
      </c>
      <c r="P90" s="28">
        <f t="shared" si="8"/>
        <v>45625.336470785762</v>
      </c>
      <c r="Q90" s="29">
        <f t="shared" si="9"/>
        <v>0</v>
      </c>
      <c r="R90" s="29">
        <f t="shared" si="9"/>
        <v>0</v>
      </c>
      <c r="S90" s="29">
        <f t="shared" si="9"/>
        <v>132475.33647078575</v>
      </c>
      <c r="T90" s="28">
        <f t="shared" si="10"/>
        <v>132475.33647078575</v>
      </c>
      <c r="U90" s="29">
        <v>0</v>
      </c>
      <c r="V90" s="29">
        <v>0</v>
      </c>
      <c r="W90" s="29">
        <v>44593.25</v>
      </c>
      <c r="X90" s="28">
        <f t="shared" si="11"/>
        <v>44593.25</v>
      </c>
    </row>
    <row r="91" spans="1:24">
      <c r="A91" s="25">
        <v>82</v>
      </c>
      <c r="B91" s="38" t="s">
        <v>187</v>
      </c>
      <c r="C91" s="40" t="s">
        <v>24</v>
      </c>
      <c r="D91" s="28" t="s">
        <v>188</v>
      </c>
      <c r="E91" s="29">
        <v>64229.26</v>
      </c>
      <c r="F91" s="29"/>
      <c r="G91" s="30"/>
      <c r="H91" s="28">
        <f t="shared" si="6"/>
        <v>64229.26</v>
      </c>
      <c r="I91" s="29">
        <v>68112.429999999993</v>
      </c>
      <c r="J91" s="29"/>
      <c r="K91" s="30"/>
      <c r="L91" s="28">
        <f t="shared" si="7"/>
        <v>68112.429999999993</v>
      </c>
      <c r="M91" s="29">
        <v>65859.259999999995</v>
      </c>
      <c r="N91" s="29">
        <v>0</v>
      </c>
      <c r="O91" s="30">
        <v>0</v>
      </c>
      <c r="P91" s="28">
        <f t="shared" si="8"/>
        <v>65859.259999999995</v>
      </c>
      <c r="Q91" s="29">
        <f t="shared" si="9"/>
        <v>198200.95</v>
      </c>
      <c r="R91" s="29">
        <f t="shared" si="9"/>
        <v>0</v>
      </c>
      <c r="S91" s="29">
        <f t="shared" si="9"/>
        <v>0</v>
      </c>
      <c r="T91" s="28">
        <f t="shared" si="10"/>
        <v>198200.95</v>
      </c>
      <c r="U91" s="29">
        <v>66384.84</v>
      </c>
      <c r="V91" s="29">
        <v>0</v>
      </c>
      <c r="W91" s="29">
        <v>0</v>
      </c>
      <c r="X91" s="28">
        <f t="shared" si="11"/>
        <v>66384.84</v>
      </c>
    </row>
    <row r="92" spans="1:24" ht="33">
      <c r="A92" s="25">
        <v>83</v>
      </c>
      <c r="B92" s="38" t="s">
        <v>189</v>
      </c>
      <c r="C92" s="40" t="s">
        <v>39</v>
      </c>
      <c r="D92" s="28" t="s">
        <v>190</v>
      </c>
      <c r="E92" s="29"/>
      <c r="F92" s="29"/>
      <c r="G92" s="30">
        <v>377760</v>
      </c>
      <c r="H92" s="28">
        <f t="shared" si="6"/>
        <v>377760</v>
      </c>
      <c r="I92" s="29"/>
      <c r="J92" s="29"/>
      <c r="K92" s="30">
        <v>316145</v>
      </c>
      <c r="L92" s="28">
        <f t="shared" si="7"/>
        <v>316145</v>
      </c>
      <c r="M92" s="29">
        <v>0</v>
      </c>
      <c r="N92" s="29">
        <v>0</v>
      </c>
      <c r="O92" s="30">
        <v>355768.40411105833</v>
      </c>
      <c r="P92" s="28">
        <f t="shared" si="8"/>
        <v>355768.40411105833</v>
      </c>
      <c r="Q92" s="29">
        <f t="shared" si="9"/>
        <v>0</v>
      </c>
      <c r="R92" s="29">
        <f t="shared" si="9"/>
        <v>0</v>
      </c>
      <c r="S92" s="29">
        <f t="shared" si="9"/>
        <v>1049673.4041110585</v>
      </c>
      <c r="T92" s="28">
        <f t="shared" si="10"/>
        <v>1049673.4041110585</v>
      </c>
      <c r="U92" s="29">
        <v>0</v>
      </c>
      <c r="V92" s="29">
        <v>0</v>
      </c>
      <c r="W92" s="29">
        <v>345254.17</v>
      </c>
      <c r="X92" s="28">
        <f t="shared" si="11"/>
        <v>345254.17</v>
      </c>
    </row>
    <row r="93" spans="1:24">
      <c r="A93" s="25">
        <v>84</v>
      </c>
      <c r="B93" s="38" t="s">
        <v>191</v>
      </c>
      <c r="C93" s="40" t="s">
        <v>39</v>
      </c>
      <c r="D93" s="44" t="s">
        <v>192</v>
      </c>
      <c r="E93" s="45"/>
      <c r="F93" s="45"/>
      <c r="G93" s="46">
        <v>74795</v>
      </c>
      <c r="H93" s="28">
        <f t="shared" si="6"/>
        <v>74795</v>
      </c>
      <c r="I93" s="45"/>
      <c r="J93" s="45"/>
      <c r="K93" s="46">
        <v>62340</v>
      </c>
      <c r="L93" s="28">
        <f t="shared" si="7"/>
        <v>62340</v>
      </c>
      <c r="M93" s="45">
        <v>0</v>
      </c>
      <c r="N93" s="45">
        <v>0</v>
      </c>
      <c r="O93" s="46">
        <v>70200.891262644858</v>
      </c>
      <c r="P93" s="28">
        <f t="shared" si="8"/>
        <v>70200.891262644858</v>
      </c>
      <c r="Q93" s="29">
        <f t="shared" si="9"/>
        <v>0</v>
      </c>
      <c r="R93" s="29">
        <f t="shared" si="9"/>
        <v>0</v>
      </c>
      <c r="S93" s="29">
        <f t="shared" si="9"/>
        <v>207335.89126264484</v>
      </c>
      <c r="T93" s="28">
        <f t="shared" si="10"/>
        <v>207335.89126264484</v>
      </c>
      <c r="U93" s="29">
        <v>0</v>
      </c>
      <c r="V93" s="29">
        <v>0</v>
      </c>
      <c r="W93" s="29">
        <v>68303.89</v>
      </c>
      <c r="X93" s="28">
        <f t="shared" si="11"/>
        <v>68303.89</v>
      </c>
    </row>
    <row r="94" spans="1:24" ht="33">
      <c r="A94" s="25">
        <v>85</v>
      </c>
      <c r="B94" s="38" t="s">
        <v>193</v>
      </c>
      <c r="C94" s="40" t="s">
        <v>24</v>
      </c>
      <c r="D94" s="28" t="s">
        <v>194</v>
      </c>
      <c r="E94" s="29">
        <v>85243</v>
      </c>
      <c r="F94" s="29"/>
      <c r="G94" s="30"/>
      <c r="H94" s="28">
        <f t="shared" si="6"/>
        <v>85243</v>
      </c>
      <c r="I94" s="29">
        <v>92524.66</v>
      </c>
      <c r="J94" s="29"/>
      <c r="K94" s="30"/>
      <c r="L94" s="28">
        <f t="shared" si="7"/>
        <v>92524.66</v>
      </c>
      <c r="M94" s="29">
        <v>88098.482712991434</v>
      </c>
      <c r="N94" s="29">
        <v>0</v>
      </c>
      <c r="O94" s="30">
        <v>0</v>
      </c>
      <c r="P94" s="28">
        <f t="shared" si="8"/>
        <v>88098.482712991434</v>
      </c>
      <c r="Q94" s="29">
        <f t="shared" si="9"/>
        <v>265866.14271299145</v>
      </c>
      <c r="R94" s="29">
        <f t="shared" si="9"/>
        <v>0</v>
      </c>
      <c r="S94" s="29">
        <f t="shared" si="9"/>
        <v>0</v>
      </c>
      <c r="T94" s="28">
        <f t="shared" si="10"/>
        <v>265866.14271299145</v>
      </c>
      <c r="U94" s="29">
        <v>86828.25</v>
      </c>
      <c r="V94" s="29">
        <v>0</v>
      </c>
      <c r="W94" s="29">
        <v>0</v>
      </c>
      <c r="X94" s="28">
        <f t="shared" si="11"/>
        <v>86828.25</v>
      </c>
    </row>
    <row r="95" spans="1:24" s="51" customFormat="1">
      <c r="A95" s="25">
        <v>86</v>
      </c>
      <c r="B95" s="47" t="s">
        <v>195</v>
      </c>
      <c r="C95" s="40" t="s">
        <v>21</v>
      </c>
      <c r="D95" s="48" t="s">
        <v>196</v>
      </c>
      <c r="E95" s="49">
        <v>352924.75</v>
      </c>
      <c r="F95" s="49">
        <v>15760</v>
      </c>
      <c r="G95" s="50">
        <v>48347</v>
      </c>
      <c r="H95" s="48">
        <f t="shared" si="6"/>
        <v>417031.75</v>
      </c>
      <c r="I95" s="49">
        <v>353899.49</v>
      </c>
      <c r="J95" s="49">
        <v>17040</v>
      </c>
      <c r="K95" s="50">
        <v>48272</v>
      </c>
      <c r="L95" s="48">
        <f t="shared" si="7"/>
        <v>419211.49</v>
      </c>
      <c r="M95" s="49">
        <v>364152.01963123132</v>
      </c>
      <c r="N95" s="49">
        <v>20164.2</v>
      </c>
      <c r="O95" s="50">
        <v>49972.756347655224</v>
      </c>
      <c r="P95" s="48">
        <f t="shared" si="8"/>
        <v>434288.97597888653</v>
      </c>
      <c r="Q95" s="29">
        <f t="shared" si="9"/>
        <v>1070976.2596312314</v>
      </c>
      <c r="R95" s="29">
        <f t="shared" si="9"/>
        <v>52964.2</v>
      </c>
      <c r="S95" s="29">
        <f t="shared" si="9"/>
        <v>146591.75634765523</v>
      </c>
      <c r="T95" s="48">
        <f t="shared" si="10"/>
        <v>1270532.2159788867</v>
      </c>
      <c r="U95" s="29">
        <v>360577.92</v>
      </c>
      <c r="V95" s="29">
        <v>20243.16</v>
      </c>
      <c r="W95" s="29">
        <v>49128.86</v>
      </c>
      <c r="X95" s="48">
        <f t="shared" si="11"/>
        <v>429949.93999999994</v>
      </c>
    </row>
    <row r="96" spans="1:24">
      <c r="A96" s="25">
        <v>87</v>
      </c>
      <c r="B96" s="38" t="s">
        <v>197</v>
      </c>
      <c r="C96" s="40" t="s">
        <v>42</v>
      </c>
      <c r="D96" s="28" t="s">
        <v>198</v>
      </c>
      <c r="E96" s="29">
        <v>0</v>
      </c>
      <c r="F96" s="29">
        <v>21460</v>
      </c>
      <c r="G96" s="30">
        <v>0</v>
      </c>
      <c r="H96" s="28">
        <f t="shared" si="6"/>
        <v>21460</v>
      </c>
      <c r="I96" s="29">
        <v>0</v>
      </c>
      <c r="J96" s="29">
        <v>24360</v>
      </c>
      <c r="K96" s="30">
        <v>0</v>
      </c>
      <c r="L96" s="28">
        <f t="shared" si="7"/>
        <v>24360</v>
      </c>
      <c r="M96" s="29">
        <v>0</v>
      </c>
      <c r="N96" s="29">
        <v>21433.29</v>
      </c>
      <c r="O96" s="30">
        <v>0</v>
      </c>
      <c r="P96" s="28">
        <f t="shared" si="8"/>
        <v>21433.29</v>
      </c>
      <c r="Q96" s="29">
        <f t="shared" si="9"/>
        <v>0</v>
      </c>
      <c r="R96" s="29">
        <f t="shared" si="9"/>
        <v>67253.290000000008</v>
      </c>
      <c r="S96" s="29">
        <f t="shared" si="9"/>
        <v>0</v>
      </c>
      <c r="T96" s="28">
        <f t="shared" si="10"/>
        <v>67253.290000000008</v>
      </c>
      <c r="U96" s="29">
        <v>0</v>
      </c>
      <c r="V96" s="29">
        <v>21548.190000000002</v>
      </c>
      <c r="W96" s="29">
        <v>0</v>
      </c>
      <c r="X96" s="28">
        <f t="shared" si="11"/>
        <v>21548.190000000002</v>
      </c>
    </row>
    <row r="97" spans="1:24">
      <c r="A97" s="25">
        <v>88</v>
      </c>
      <c r="B97" s="38" t="s">
        <v>199</v>
      </c>
      <c r="C97" s="40" t="s">
        <v>24</v>
      </c>
      <c r="D97" s="28" t="s">
        <v>200</v>
      </c>
      <c r="E97" s="29">
        <v>53634.14</v>
      </c>
      <c r="F97" s="29">
        <v>0</v>
      </c>
      <c r="G97" s="30">
        <v>0</v>
      </c>
      <c r="H97" s="28">
        <f t="shared" si="6"/>
        <v>53634.14</v>
      </c>
      <c r="I97" s="29">
        <v>47808.98</v>
      </c>
      <c r="J97" s="29">
        <v>0</v>
      </c>
      <c r="K97" s="30">
        <v>0</v>
      </c>
      <c r="L97" s="28">
        <f t="shared" si="7"/>
        <v>47808.98</v>
      </c>
      <c r="M97" s="29">
        <v>50306.479677983574</v>
      </c>
      <c r="N97" s="29">
        <v>0</v>
      </c>
      <c r="O97" s="30">
        <v>0</v>
      </c>
      <c r="P97" s="28">
        <f t="shared" si="8"/>
        <v>50306.479677983574</v>
      </c>
      <c r="Q97" s="29">
        <f t="shared" si="9"/>
        <v>151749.59967798356</v>
      </c>
      <c r="R97" s="29">
        <f t="shared" si="9"/>
        <v>0</v>
      </c>
      <c r="S97" s="29">
        <f t="shared" si="9"/>
        <v>0</v>
      </c>
      <c r="T97" s="28">
        <f t="shared" si="10"/>
        <v>151749.59967798356</v>
      </c>
      <c r="U97" s="29">
        <v>49631.409999999996</v>
      </c>
      <c r="V97" s="29">
        <v>0</v>
      </c>
      <c r="W97" s="29">
        <v>0</v>
      </c>
      <c r="X97" s="28">
        <f t="shared" si="11"/>
        <v>49631.409999999996</v>
      </c>
    </row>
    <row r="98" spans="1:24">
      <c r="A98" s="25">
        <v>89</v>
      </c>
      <c r="B98" s="38" t="s">
        <v>201</v>
      </c>
      <c r="C98" s="40" t="s">
        <v>24</v>
      </c>
      <c r="D98" s="28" t="s">
        <v>202</v>
      </c>
      <c r="E98" s="29">
        <v>118885.07</v>
      </c>
      <c r="F98" s="29">
        <v>0</v>
      </c>
      <c r="G98" s="30">
        <v>0</v>
      </c>
      <c r="H98" s="28">
        <f t="shared" si="6"/>
        <v>118885.07</v>
      </c>
      <c r="I98" s="29">
        <v>128773.24</v>
      </c>
      <c r="J98" s="29">
        <v>0</v>
      </c>
      <c r="K98" s="30">
        <v>0</v>
      </c>
      <c r="L98" s="28">
        <f t="shared" si="7"/>
        <v>128773.24</v>
      </c>
      <c r="M98" s="29">
        <v>122854.36825511765</v>
      </c>
      <c r="N98" s="29">
        <v>0</v>
      </c>
      <c r="O98" s="30">
        <v>0</v>
      </c>
      <c r="P98" s="28">
        <f t="shared" si="8"/>
        <v>122854.36825511765</v>
      </c>
      <c r="Q98" s="29">
        <f t="shared" si="9"/>
        <v>370512.67825511761</v>
      </c>
      <c r="R98" s="29">
        <f t="shared" si="9"/>
        <v>0</v>
      </c>
      <c r="S98" s="29">
        <f t="shared" si="9"/>
        <v>0</v>
      </c>
      <c r="T98" s="28">
        <f t="shared" si="10"/>
        <v>370512.67825511761</v>
      </c>
      <c r="U98" s="29">
        <v>121180.92</v>
      </c>
      <c r="V98" s="29">
        <v>0</v>
      </c>
      <c r="W98" s="29">
        <v>0</v>
      </c>
      <c r="X98" s="28">
        <f t="shared" si="11"/>
        <v>121180.92</v>
      </c>
    </row>
    <row r="99" spans="1:24">
      <c r="A99" s="25">
        <v>90</v>
      </c>
      <c r="B99" s="38" t="s">
        <v>203</v>
      </c>
      <c r="C99" s="40" t="s">
        <v>39</v>
      </c>
      <c r="D99" s="28" t="s">
        <v>204</v>
      </c>
      <c r="E99" s="29"/>
      <c r="F99" s="29"/>
      <c r="G99" s="30">
        <v>73235</v>
      </c>
      <c r="H99" s="28">
        <f t="shared" si="6"/>
        <v>73235</v>
      </c>
      <c r="I99" s="29"/>
      <c r="J99" s="29"/>
      <c r="K99" s="30">
        <v>74180</v>
      </c>
      <c r="L99" s="28">
        <f t="shared" si="7"/>
        <v>74180</v>
      </c>
      <c r="M99" s="29">
        <v>0</v>
      </c>
      <c r="N99" s="29">
        <v>0</v>
      </c>
      <c r="O99" s="30">
        <v>74939.19</v>
      </c>
      <c r="P99" s="28">
        <f t="shared" si="8"/>
        <v>74939.19</v>
      </c>
      <c r="Q99" s="29">
        <f t="shared" si="9"/>
        <v>0</v>
      </c>
      <c r="R99" s="29">
        <f t="shared" si="9"/>
        <v>0</v>
      </c>
      <c r="S99" s="29">
        <f t="shared" si="9"/>
        <v>222354.19</v>
      </c>
      <c r="T99" s="28">
        <f t="shared" si="10"/>
        <v>222354.19</v>
      </c>
      <c r="U99" s="29">
        <v>0</v>
      </c>
      <c r="V99" s="29">
        <v>0</v>
      </c>
      <c r="W99" s="29">
        <v>75419.64</v>
      </c>
      <c r="X99" s="28">
        <f t="shared" si="11"/>
        <v>75419.64</v>
      </c>
    </row>
    <row r="100" spans="1:24">
      <c r="A100" s="25">
        <v>91</v>
      </c>
      <c r="B100" s="38" t="s">
        <v>205</v>
      </c>
      <c r="C100" s="40" t="s">
        <v>39</v>
      </c>
      <c r="D100" s="41" t="s">
        <v>206</v>
      </c>
      <c r="E100" s="42">
        <v>0</v>
      </c>
      <c r="F100" s="42">
        <v>0</v>
      </c>
      <c r="G100" s="43">
        <v>276510</v>
      </c>
      <c r="H100" s="28">
        <f t="shared" si="6"/>
        <v>276510</v>
      </c>
      <c r="I100" s="42">
        <v>0</v>
      </c>
      <c r="J100" s="42">
        <v>0</v>
      </c>
      <c r="K100" s="43">
        <v>280047</v>
      </c>
      <c r="L100" s="28">
        <f t="shared" si="7"/>
        <v>280047</v>
      </c>
      <c r="M100" s="42">
        <v>0</v>
      </c>
      <c r="N100" s="42">
        <v>0</v>
      </c>
      <c r="O100" s="43">
        <v>284397.36147577496</v>
      </c>
      <c r="P100" s="28">
        <f t="shared" si="8"/>
        <v>284397.36147577496</v>
      </c>
      <c r="Q100" s="29">
        <f t="shared" si="9"/>
        <v>0</v>
      </c>
      <c r="R100" s="29">
        <f t="shared" si="9"/>
        <v>0</v>
      </c>
      <c r="S100" s="29">
        <f t="shared" si="9"/>
        <v>840954.36147577502</v>
      </c>
      <c r="T100" s="28">
        <f t="shared" si="10"/>
        <v>840954.36147577502</v>
      </c>
      <c r="U100" s="29">
        <v>0</v>
      </c>
      <c r="V100" s="29">
        <v>0</v>
      </c>
      <c r="W100" s="29">
        <v>278079.09999999998</v>
      </c>
      <c r="X100" s="28">
        <f t="shared" si="11"/>
        <v>278079.09999999998</v>
      </c>
    </row>
    <row r="101" spans="1:24">
      <c r="A101" s="25">
        <v>92</v>
      </c>
      <c r="B101" s="38" t="s">
        <v>207</v>
      </c>
      <c r="C101" s="40" t="s">
        <v>39</v>
      </c>
      <c r="D101" s="41" t="s">
        <v>208</v>
      </c>
      <c r="E101" s="42"/>
      <c r="F101" s="42"/>
      <c r="G101" s="43">
        <v>202325</v>
      </c>
      <c r="H101" s="28">
        <f t="shared" si="6"/>
        <v>202325</v>
      </c>
      <c r="I101" s="42"/>
      <c r="J101" s="42"/>
      <c r="K101" s="43">
        <v>205480</v>
      </c>
      <c r="L101" s="28">
        <f t="shared" si="7"/>
        <v>205480</v>
      </c>
      <c r="M101" s="42">
        <v>0</v>
      </c>
      <c r="N101" s="42">
        <v>0</v>
      </c>
      <c r="O101" s="43">
        <v>208504.79081966644</v>
      </c>
      <c r="P101" s="28">
        <f t="shared" si="8"/>
        <v>208504.79081966644</v>
      </c>
      <c r="Q101" s="29">
        <f t="shared" si="9"/>
        <v>0</v>
      </c>
      <c r="R101" s="29">
        <f t="shared" si="9"/>
        <v>0</v>
      </c>
      <c r="S101" s="29">
        <f t="shared" si="9"/>
        <v>616309.79081966646</v>
      </c>
      <c r="T101" s="28">
        <f t="shared" si="10"/>
        <v>616309.79081966646</v>
      </c>
      <c r="U101" s="29">
        <v>0</v>
      </c>
      <c r="V101" s="29">
        <v>0</v>
      </c>
      <c r="W101" s="29">
        <v>203319.06999999998</v>
      </c>
      <c r="X101" s="28">
        <f t="shared" si="11"/>
        <v>203319.06999999998</v>
      </c>
    </row>
    <row r="102" spans="1:24">
      <c r="A102" s="25">
        <v>93</v>
      </c>
      <c r="B102" s="38" t="s">
        <v>209</v>
      </c>
      <c r="C102" s="40" t="s">
        <v>39</v>
      </c>
      <c r="D102" s="41" t="s">
        <v>210</v>
      </c>
      <c r="E102" s="42"/>
      <c r="F102" s="42"/>
      <c r="G102" s="43">
        <v>212450</v>
      </c>
      <c r="H102" s="28">
        <f t="shared" si="6"/>
        <v>212450</v>
      </c>
      <c r="I102" s="42"/>
      <c r="J102" s="42"/>
      <c r="K102" s="43">
        <v>203368</v>
      </c>
      <c r="L102" s="28">
        <f t="shared" si="7"/>
        <v>203368</v>
      </c>
      <c r="M102" s="42">
        <v>0</v>
      </c>
      <c r="N102" s="42">
        <v>0</v>
      </c>
      <c r="O102" s="43">
        <v>237867.07006121302</v>
      </c>
      <c r="P102" s="28">
        <f t="shared" si="8"/>
        <v>237867.07006121302</v>
      </c>
      <c r="Q102" s="29">
        <f t="shared" si="9"/>
        <v>0</v>
      </c>
      <c r="R102" s="29">
        <f t="shared" si="9"/>
        <v>0</v>
      </c>
      <c r="S102" s="29">
        <f t="shared" si="9"/>
        <v>653685.07006121299</v>
      </c>
      <c r="T102" s="28">
        <f t="shared" si="10"/>
        <v>653685.07006121299</v>
      </c>
      <c r="U102" s="29">
        <v>0</v>
      </c>
      <c r="V102" s="29">
        <v>0</v>
      </c>
      <c r="W102" s="29">
        <v>231884.01</v>
      </c>
      <c r="X102" s="28">
        <f t="shared" si="11"/>
        <v>231884.01</v>
      </c>
    </row>
    <row r="103" spans="1:24">
      <c r="A103" s="25">
        <v>94</v>
      </c>
      <c r="B103" s="38" t="s">
        <v>211</v>
      </c>
      <c r="C103" s="40" t="s">
        <v>39</v>
      </c>
      <c r="D103" s="41" t="s">
        <v>212</v>
      </c>
      <c r="E103" s="42"/>
      <c r="F103" s="42"/>
      <c r="G103" s="43">
        <v>126425</v>
      </c>
      <c r="H103" s="28">
        <f t="shared" si="6"/>
        <v>126425</v>
      </c>
      <c r="I103" s="42"/>
      <c r="J103" s="42"/>
      <c r="K103" s="43">
        <v>172875</v>
      </c>
      <c r="L103" s="28">
        <f t="shared" si="7"/>
        <v>172875</v>
      </c>
      <c r="M103" s="42">
        <v>0</v>
      </c>
      <c r="N103" s="42">
        <v>0</v>
      </c>
      <c r="O103" s="43">
        <v>175491.49381089077</v>
      </c>
      <c r="P103" s="28">
        <f t="shared" si="8"/>
        <v>175491.49381089077</v>
      </c>
      <c r="Q103" s="29">
        <f t="shared" si="9"/>
        <v>0</v>
      </c>
      <c r="R103" s="29">
        <f t="shared" si="9"/>
        <v>0</v>
      </c>
      <c r="S103" s="29">
        <f t="shared" si="9"/>
        <v>474791.49381089077</v>
      </c>
      <c r="T103" s="28">
        <f t="shared" si="10"/>
        <v>474791.49381089077</v>
      </c>
      <c r="U103" s="29">
        <v>0</v>
      </c>
      <c r="V103" s="29">
        <v>0</v>
      </c>
      <c r="W103" s="29">
        <v>172017.33000000002</v>
      </c>
      <c r="X103" s="28">
        <f t="shared" si="11"/>
        <v>172017.33000000002</v>
      </c>
    </row>
    <row r="104" spans="1:24">
      <c r="A104" s="25">
        <v>95</v>
      </c>
      <c r="B104" s="38" t="s">
        <v>213</v>
      </c>
      <c r="C104" s="40" t="s">
        <v>18</v>
      </c>
      <c r="D104" s="41" t="s">
        <v>214</v>
      </c>
      <c r="E104" s="42">
        <v>95471.56</v>
      </c>
      <c r="F104" s="42">
        <v>0</v>
      </c>
      <c r="G104" s="43">
        <v>104847</v>
      </c>
      <c r="H104" s="28">
        <f t="shared" si="6"/>
        <v>200318.56</v>
      </c>
      <c r="I104" s="42">
        <v>96195.5</v>
      </c>
      <c r="J104" s="42">
        <v>0</v>
      </c>
      <c r="K104" s="43">
        <v>106559</v>
      </c>
      <c r="L104" s="28">
        <f t="shared" si="7"/>
        <v>202754.5</v>
      </c>
      <c r="M104" s="42">
        <v>99143.813321139562</v>
      </c>
      <c r="N104" s="42">
        <v>0</v>
      </c>
      <c r="O104" s="43">
        <v>108206.4578367232</v>
      </c>
      <c r="P104" s="28">
        <f t="shared" si="8"/>
        <v>207350.27115786276</v>
      </c>
      <c r="Q104" s="29">
        <f t="shared" si="9"/>
        <v>290810.87332113954</v>
      </c>
      <c r="R104" s="29">
        <f t="shared" si="9"/>
        <v>0</v>
      </c>
      <c r="S104" s="29">
        <f t="shared" si="9"/>
        <v>319612.45783672319</v>
      </c>
      <c r="T104" s="28">
        <f t="shared" si="10"/>
        <v>610423.33115786267</v>
      </c>
      <c r="U104" s="29">
        <v>94884.04</v>
      </c>
      <c r="V104" s="29">
        <v>0</v>
      </c>
      <c r="W104" s="29">
        <v>105446.84999999999</v>
      </c>
      <c r="X104" s="28">
        <f t="shared" si="11"/>
        <v>200330.88999999998</v>
      </c>
    </row>
    <row r="105" spans="1:24">
      <c r="A105" s="25">
        <v>96</v>
      </c>
      <c r="B105" s="38" t="s">
        <v>215</v>
      </c>
      <c r="C105" s="40" t="s">
        <v>24</v>
      </c>
      <c r="D105" s="28" t="s">
        <v>216</v>
      </c>
      <c r="E105" s="29">
        <v>89658.27</v>
      </c>
      <c r="F105" s="29"/>
      <c r="G105" s="30"/>
      <c r="H105" s="28">
        <f t="shared" si="6"/>
        <v>89658.27</v>
      </c>
      <c r="I105" s="29">
        <v>97950.7</v>
      </c>
      <c r="J105" s="29"/>
      <c r="K105" s="30"/>
      <c r="L105" s="28">
        <f t="shared" si="7"/>
        <v>97950.7</v>
      </c>
      <c r="M105" s="29">
        <v>87796.618001408599</v>
      </c>
      <c r="N105" s="29">
        <v>0</v>
      </c>
      <c r="O105" s="30">
        <v>0</v>
      </c>
      <c r="P105" s="28">
        <f t="shared" si="8"/>
        <v>87796.618001408599</v>
      </c>
      <c r="Q105" s="29">
        <f t="shared" si="9"/>
        <v>275405.58800140861</v>
      </c>
      <c r="R105" s="29">
        <f t="shared" si="9"/>
        <v>0</v>
      </c>
      <c r="S105" s="29">
        <f t="shared" si="9"/>
        <v>0</v>
      </c>
      <c r="T105" s="28">
        <f t="shared" si="10"/>
        <v>275405.58800140861</v>
      </c>
      <c r="U105" s="29">
        <v>90412.73000000001</v>
      </c>
      <c r="V105" s="29">
        <v>0</v>
      </c>
      <c r="W105" s="29">
        <v>0</v>
      </c>
      <c r="X105" s="28">
        <f t="shared" si="11"/>
        <v>90412.73000000001</v>
      </c>
    </row>
    <row r="106" spans="1:24">
      <c r="A106" s="25">
        <v>97</v>
      </c>
      <c r="B106" s="38" t="s">
        <v>217</v>
      </c>
      <c r="C106" s="40" t="s">
        <v>21</v>
      </c>
      <c r="D106" s="41" t="s">
        <v>218</v>
      </c>
      <c r="E106" s="42">
        <v>89074.92</v>
      </c>
      <c r="F106" s="42">
        <v>1160</v>
      </c>
      <c r="G106" s="43">
        <v>94910</v>
      </c>
      <c r="H106" s="28">
        <f t="shared" si="6"/>
        <v>185144.91999999998</v>
      </c>
      <c r="I106" s="42">
        <v>118989.68</v>
      </c>
      <c r="J106" s="42">
        <v>1160</v>
      </c>
      <c r="K106" s="43">
        <v>78675</v>
      </c>
      <c r="L106" s="28">
        <f t="shared" si="7"/>
        <v>198824.68</v>
      </c>
      <c r="M106" s="42">
        <v>122380.16855161016</v>
      </c>
      <c r="N106" s="42">
        <v>1167.19</v>
      </c>
      <c r="O106" s="43">
        <v>90584.472677797283</v>
      </c>
      <c r="P106" s="28">
        <f t="shared" si="8"/>
        <v>214131.83122940746</v>
      </c>
      <c r="Q106" s="29">
        <f t="shared" si="9"/>
        <v>330444.76855161012</v>
      </c>
      <c r="R106" s="29">
        <f t="shared" si="9"/>
        <v>3487.19</v>
      </c>
      <c r="S106" s="29">
        <f t="shared" si="9"/>
        <v>264169.47267779731</v>
      </c>
      <c r="T106" s="28">
        <f t="shared" si="10"/>
        <v>598101.43122940743</v>
      </c>
      <c r="U106" s="29">
        <v>120837.11</v>
      </c>
      <c r="V106" s="29">
        <v>1176.53</v>
      </c>
      <c r="W106" s="29">
        <v>88949.170000000013</v>
      </c>
      <c r="X106" s="28">
        <f t="shared" si="11"/>
        <v>210962.81</v>
      </c>
    </row>
    <row r="107" spans="1:24">
      <c r="A107" s="25">
        <v>98</v>
      </c>
      <c r="B107" s="38" t="s">
        <v>219</v>
      </c>
      <c r="C107" s="40" t="s">
        <v>24</v>
      </c>
      <c r="D107" s="28" t="s">
        <v>220</v>
      </c>
      <c r="E107" s="29">
        <v>94460.43</v>
      </c>
      <c r="F107" s="29"/>
      <c r="G107" s="30"/>
      <c r="H107" s="28">
        <f t="shared" si="6"/>
        <v>94460.43</v>
      </c>
      <c r="I107" s="29">
        <v>102849.84</v>
      </c>
      <c r="J107" s="29"/>
      <c r="K107" s="30"/>
      <c r="L107" s="28">
        <f t="shared" si="7"/>
        <v>102849.84</v>
      </c>
      <c r="M107" s="29">
        <v>97749.438495570066</v>
      </c>
      <c r="N107" s="29">
        <v>0</v>
      </c>
      <c r="O107" s="30">
        <v>0</v>
      </c>
      <c r="P107" s="28">
        <f t="shared" si="8"/>
        <v>97749.438495570066</v>
      </c>
      <c r="Q107" s="29">
        <f t="shared" si="9"/>
        <v>295059.70849557006</v>
      </c>
      <c r="R107" s="29">
        <f t="shared" si="9"/>
        <v>0</v>
      </c>
      <c r="S107" s="29">
        <f t="shared" si="9"/>
        <v>0</v>
      </c>
      <c r="T107" s="28">
        <f t="shared" si="10"/>
        <v>295059.70849557006</v>
      </c>
      <c r="U107" s="29">
        <v>96255.239999999991</v>
      </c>
      <c r="V107" s="29">
        <v>0</v>
      </c>
      <c r="W107" s="29">
        <v>0</v>
      </c>
      <c r="X107" s="28">
        <f t="shared" si="11"/>
        <v>96255.239999999991</v>
      </c>
    </row>
    <row r="108" spans="1:24">
      <c r="A108" s="25">
        <v>99</v>
      </c>
      <c r="B108" s="38" t="s">
        <v>221</v>
      </c>
      <c r="C108" s="40" t="s">
        <v>24</v>
      </c>
      <c r="D108" s="28" t="s">
        <v>222</v>
      </c>
      <c r="E108" s="29">
        <v>90312.55</v>
      </c>
      <c r="F108" s="29"/>
      <c r="G108" s="30"/>
      <c r="H108" s="28">
        <f t="shared" si="6"/>
        <v>90312.55</v>
      </c>
      <c r="I108" s="29">
        <v>97826.1</v>
      </c>
      <c r="J108" s="29"/>
      <c r="K108" s="30"/>
      <c r="L108" s="28">
        <f t="shared" si="7"/>
        <v>97826.1</v>
      </c>
      <c r="M108" s="29">
        <v>93303.880584595157</v>
      </c>
      <c r="N108" s="29">
        <v>0</v>
      </c>
      <c r="O108" s="30">
        <v>0</v>
      </c>
      <c r="P108" s="28">
        <f t="shared" si="8"/>
        <v>93303.880584595157</v>
      </c>
      <c r="Q108" s="29">
        <f t="shared" si="9"/>
        <v>281442.53058459517</v>
      </c>
      <c r="R108" s="29">
        <f t="shared" si="9"/>
        <v>0</v>
      </c>
      <c r="S108" s="29">
        <f t="shared" si="9"/>
        <v>0</v>
      </c>
      <c r="T108" s="28">
        <f t="shared" si="10"/>
        <v>281442.53058459517</v>
      </c>
      <c r="U108" s="29">
        <v>83963.38</v>
      </c>
      <c r="V108" s="29">
        <v>0</v>
      </c>
      <c r="W108" s="29">
        <v>0</v>
      </c>
      <c r="X108" s="28">
        <f t="shared" si="11"/>
        <v>83963.38</v>
      </c>
    </row>
    <row r="109" spans="1:24">
      <c r="A109" s="25">
        <v>100</v>
      </c>
      <c r="B109" s="38" t="s">
        <v>223</v>
      </c>
      <c r="C109" s="40" t="s">
        <v>24</v>
      </c>
      <c r="D109" s="28" t="s">
        <v>224</v>
      </c>
      <c r="E109" s="29">
        <v>89041.02</v>
      </c>
      <c r="F109" s="29">
        <v>0</v>
      </c>
      <c r="G109" s="30">
        <v>0</v>
      </c>
      <c r="H109" s="28">
        <f t="shared" si="6"/>
        <v>89041.02</v>
      </c>
      <c r="I109" s="29">
        <v>95725.14</v>
      </c>
      <c r="J109" s="29">
        <v>0</v>
      </c>
      <c r="K109" s="30">
        <v>0</v>
      </c>
      <c r="L109" s="28">
        <f t="shared" si="7"/>
        <v>95725.14</v>
      </c>
      <c r="M109" s="29">
        <v>91956.708026517023</v>
      </c>
      <c r="N109" s="29">
        <v>0</v>
      </c>
      <c r="O109" s="30">
        <v>0</v>
      </c>
      <c r="P109" s="28">
        <f t="shared" si="8"/>
        <v>91956.708026517023</v>
      </c>
      <c r="Q109" s="29">
        <f t="shared" si="9"/>
        <v>276722.86802651704</v>
      </c>
      <c r="R109" s="29">
        <f t="shared" si="9"/>
        <v>0</v>
      </c>
      <c r="S109" s="29">
        <f t="shared" si="9"/>
        <v>0</v>
      </c>
      <c r="T109" s="28">
        <f t="shared" si="10"/>
        <v>276722.86802651704</v>
      </c>
      <c r="U109" s="29">
        <v>90889.11</v>
      </c>
      <c r="V109" s="29">
        <v>0</v>
      </c>
      <c r="W109" s="29">
        <v>0</v>
      </c>
      <c r="X109" s="28">
        <f t="shared" si="11"/>
        <v>90889.11</v>
      </c>
    </row>
    <row r="110" spans="1:24">
      <c r="A110" s="25">
        <v>101</v>
      </c>
      <c r="B110" s="38" t="s">
        <v>225</v>
      </c>
      <c r="C110" s="40" t="s">
        <v>21</v>
      </c>
      <c r="D110" s="41" t="s">
        <v>226</v>
      </c>
      <c r="E110" s="42">
        <v>35360.230000000003</v>
      </c>
      <c r="F110" s="42">
        <v>1600</v>
      </c>
      <c r="G110" s="43">
        <v>39995</v>
      </c>
      <c r="H110" s="28">
        <f t="shared" si="6"/>
        <v>76955.23000000001</v>
      </c>
      <c r="I110" s="42">
        <v>35616.410000000003</v>
      </c>
      <c r="J110" s="42">
        <v>1760</v>
      </c>
      <c r="K110" s="43">
        <v>39503</v>
      </c>
      <c r="L110" s="28">
        <f t="shared" si="7"/>
        <v>76879.41</v>
      </c>
      <c r="M110" s="42">
        <v>36756.249152869321</v>
      </c>
      <c r="N110" s="42">
        <v>1969.9977296278648</v>
      </c>
      <c r="O110" s="43">
        <v>40897</v>
      </c>
      <c r="P110" s="28">
        <f t="shared" si="8"/>
        <v>79623.246882497187</v>
      </c>
      <c r="Q110" s="29">
        <f t="shared" si="9"/>
        <v>107732.88915286933</v>
      </c>
      <c r="R110" s="29">
        <f t="shared" si="9"/>
        <v>5329.9977296278648</v>
      </c>
      <c r="S110" s="29">
        <f t="shared" si="9"/>
        <v>120395</v>
      </c>
      <c r="T110" s="28">
        <f t="shared" si="10"/>
        <v>233457.8868824972</v>
      </c>
      <c r="U110" s="29">
        <v>36193.03</v>
      </c>
      <c r="V110" s="29">
        <v>1799.4</v>
      </c>
      <c r="W110" s="29">
        <v>41152.39</v>
      </c>
      <c r="X110" s="28">
        <f t="shared" si="11"/>
        <v>79144.820000000007</v>
      </c>
    </row>
    <row r="111" spans="1:24">
      <c r="A111" s="25">
        <v>102</v>
      </c>
      <c r="B111" s="38" t="s">
        <v>227</v>
      </c>
      <c r="C111" s="40" t="s">
        <v>24</v>
      </c>
      <c r="D111" s="28" t="s">
        <v>228</v>
      </c>
      <c r="E111" s="29">
        <v>55486.28</v>
      </c>
      <c r="F111" s="29"/>
      <c r="G111" s="30"/>
      <c r="H111" s="28">
        <f t="shared" si="6"/>
        <v>55486.28</v>
      </c>
      <c r="I111" s="29">
        <v>58350.28</v>
      </c>
      <c r="J111" s="29"/>
      <c r="K111" s="30"/>
      <c r="L111" s="28">
        <f t="shared" si="7"/>
        <v>58350.28</v>
      </c>
      <c r="M111" s="29">
        <v>53985.229221293332</v>
      </c>
      <c r="N111" s="29">
        <v>0</v>
      </c>
      <c r="O111" s="30">
        <v>0</v>
      </c>
      <c r="P111" s="28">
        <f t="shared" si="8"/>
        <v>53985.229221293332</v>
      </c>
      <c r="Q111" s="29">
        <f t="shared" si="9"/>
        <v>167821.78922129332</v>
      </c>
      <c r="R111" s="29">
        <f t="shared" si="9"/>
        <v>0</v>
      </c>
      <c r="S111" s="29">
        <f t="shared" si="9"/>
        <v>0</v>
      </c>
      <c r="T111" s="28">
        <f t="shared" si="10"/>
        <v>167821.78922129332</v>
      </c>
      <c r="U111" s="29">
        <v>54113.22</v>
      </c>
      <c r="V111" s="29">
        <v>0</v>
      </c>
      <c r="W111" s="29">
        <v>0</v>
      </c>
      <c r="X111" s="28">
        <f t="shared" si="11"/>
        <v>54113.22</v>
      </c>
    </row>
    <row r="112" spans="1:24">
      <c r="A112" s="25">
        <v>103</v>
      </c>
      <c r="B112" s="38" t="s">
        <v>229</v>
      </c>
      <c r="C112" s="40" t="s">
        <v>24</v>
      </c>
      <c r="D112" s="28" t="s">
        <v>230</v>
      </c>
      <c r="E112" s="29">
        <v>23424.07</v>
      </c>
      <c r="F112" s="29"/>
      <c r="G112" s="30"/>
      <c r="H112" s="28">
        <f t="shared" si="6"/>
        <v>23424.07</v>
      </c>
      <c r="I112" s="29">
        <v>31690.03</v>
      </c>
      <c r="J112" s="29"/>
      <c r="K112" s="30"/>
      <c r="L112" s="28">
        <f t="shared" si="7"/>
        <v>31690.03</v>
      </c>
      <c r="M112" s="29">
        <v>42824.28</v>
      </c>
      <c r="N112" s="29">
        <v>0</v>
      </c>
      <c r="O112" s="30">
        <v>0</v>
      </c>
      <c r="P112" s="28">
        <f t="shared" si="8"/>
        <v>42824.28</v>
      </c>
      <c r="Q112" s="29">
        <f t="shared" si="9"/>
        <v>97938.38</v>
      </c>
      <c r="R112" s="29">
        <f t="shared" si="9"/>
        <v>0</v>
      </c>
      <c r="S112" s="29">
        <f t="shared" si="9"/>
        <v>0</v>
      </c>
      <c r="T112" s="28">
        <f t="shared" si="10"/>
        <v>97938.38</v>
      </c>
      <c r="U112" s="29">
        <v>43154.09</v>
      </c>
      <c r="V112" s="29">
        <v>0</v>
      </c>
      <c r="W112" s="29">
        <v>0</v>
      </c>
      <c r="X112" s="28">
        <f t="shared" si="11"/>
        <v>43154.09</v>
      </c>
    </row>
    <row r="113" spans="1:24">
      <c r="A113" s="25">
        <v>104</v>
      </c>
      <c r="B113" s="38" t="s">
        <v>231</v>
      </c>
      <c r="C113" s="40" t="s">
        <v>24</v>
      </c>
      <c r="D113" s="28" t="s">
        <v>232</v>
      </c>
      <c r="E113" s="29">
        <v>180315.46</v>
      </c>
      <c r="F113" s="29">
        <v>0</v>
      </c>
      <c r="G113" s="30">
        <v>0</v>
      </c>
      <c r="H113" s="28">
        <f t="shared" si="6"/>
        <v>180315.46</v>
      </c>
      <c r="I113" s="29">
        <v>187275.79</v>
      </c>
      <c r="J113" s="29">
        <v>0</v>
      </c>
      <c r="K113" s="30">
        <v>0</v>
      </c>
      <c r="L113" s="28">
        <f t="shared" si="7"/>
        <v>187275.79</v>
      </c>
      <c r="M113" s="29">
        <v>192279.96685503429</v>
      </c>
      <c r="N113" s="29">
        <v>0</v>
      </c>
      <c r="O113" s="30">
        <v>0</v>
      </c>
      <c r="P113" s="28">
        <f t="shared" si="8"/>
        <v>192279.96685503429</v>
      </c>
      <c r="Q113" s="29">
        <f t="shared" si="9"/>
        <v>559871.21685503423</v>
      </c>
      <c r="R113" s="29">
        <f t="shared" si="9"/>
        <v>0</v>
      </c>
      <c r="S113" s="29">
        <f t="shared" si="9"/>
        <v>0</v>
      </c>
      <c r="T113" s="28">
        <f t="shared" si="10"/>
        <v>559871.21685503423</v>
      </c>
      <c r="U113" s="29">
        <v>190210.76</v>
      </c>
      <c r="V113" s="29">
        <v>0</v>
      </c>
      <c r="W113" s="29">
        <v>0</v>
      </c>
      <c r="X113" s="28">
        <f t="shared" si="11"/>
        <v>190210.76</v>
      </c>
    </row>
    <row r="114" spans="1:24">
      <c r="A114" s="25">
        <v>105</v>
      </c>
      <c r="B114" s="38" t="s">
        <v>233</v>
      </c>
      <c r="C114" s="40" t="s">
        <v>42</v>
      </c>
      <c r="D114" s="28" t="s">
        <v>234</v>
      </c>
      <c r="E114" s="29"/>
      <c r="F114" s="29">
        <v>34190</v>
      </c>
      <c r="G114" s="30"/>
      <c r="H114" s="28">
        <f t="shared" si="6"/>
        <v>34190</v>
      </c>
      <c r="I114" s="29"/>
      <c r="J114" s="29">
        <v>42390</v>
      </c>
      <c r="K114" s="30"/>
      <c r="L114" s="28">
        <f t="shared" si="7"/>
        <v>42390</v>
      </c>
      <c r="M114" s="29">
        <v>0</v>
      </c>
      <c r="N114" s="29">
        <v>35097.31</v>
      </c>
      <c r="O114" s="30">
        <v>0</v>
      </c>
      <c r="P114" s="28">
        <f t="shared" si="8"/>
        <v>35097.31</v>
      </c>
      <c r="Q114" s="29">
        <f t="shared" si="9"/>
        <v>0</v>
      </c>
      <c r="R114" s="29">
        <f t="shared" si="9"/>
        <v>111677.31</v>
      </c>
      <c r="S114" s="29">
        <f t="shared" si="9"/>
        <v>0</v>
      </c>
      <c r="T114" s="28">
        <f t="shared" si="10"/>
        <v>111677.31</v>
      </c>
      <c r="U114" s="29">
        <v>0</v>
      </c>
      <c r="V114" s="29">
        <v>35295.839999999997</v>
      </c>
      <c r="W114" s="29">
        <v>0</v>
      </c>
      <c r="X114" s="28">
        <f t="shared" si="11"/>
        <v>35295.839999999997</v>
      </c>
    </row>
    <row r="115" spans="1:24">
      <c r="A115" s="25">
        <v>106</v>
      </c>
      <c r="B115" s="38" t="s">
        <v>235</v>
      </c>
      <c r="C115" s="40" t="s">
        <v>39</v>
      </c>
      <c r="D115" s="28" t="s">
        <v>236</v>
      </c>
      <c r="E115" s="29">
        <v>0</v>
      </c>
      <c r="F115" s="29">
        <v>0</v>
      </c>
      <c r="G115" s="30">
        <v>105142</v>
      </c>
      <c r="H115" s="28">
        <f t="shared" si="6"/>
        <v>105142</v>
      </c>
      <c r="I115" s="29">
        <v>0</v>
      </c>
      <c r="J115" s="29">
        <v>0</v>
      </c>
      <c r="K115" s="30">
        <v>105320</v>
      </c>
      <c r="L115" s="28">
        <f t="shared" si="7"/>
        <v>105320</v>
      </c>
      <c r="M115" s="29">
        <v>0</v>
      </c>
      <c r="N115" s="29">
        <v>0</v>
      </c>
      <c r="O115" s="30">
        <v>105071.5</v>
      </c>
      <c r="P115" s="28">
        <f t="shared" si="8"/>
        <v>105071.5</v>
      </c>
      <c r="Q115" s="29">
        <f t="shared" si="9"/>
        <v>0</v>
      </c>
      <c r="R115" s="29">
        <f t="shared" si="9"/>
        <v>0</v>
      </c>
      <c r="S115" s="29">
        <f t="shared" si="9"/>
        <v>315533.5</v>
      </c>
      <c r="T115" s="28">
        <f t="shared" si="10"/>
        <v>315533.5</v>
      </c>
      <c r="U115" s="29">
        <v>0</v>
      </c>
      <c r="V115" s="29">
        <v>0</v>
      </c>
      <c r="W115" s="29">
        <v>105738.33</v>
      </c>
      <c r="X115" s="28">
        <f t="shared" si="11"/>
        <v>105738.33</v>
      </c>
    </row>
    <row r="116" spans="1:24">
      <c r="A116" s="25">
        <v>107</v>
      </c>
      <c r="B116" s="38" t="s">
        <v>237</v>
      </c>
      <c r="C116" s="40" t="s">
        <v>39</v>
      </c>
      <c r="D116" s="28" t="s">
        <v>238</v>
      </c>
      <c r="E116" s="29"/>
      <c r="F116" s="29"/>
      <c r="G116" s="30">
        <v>168697</v>
      </c>
      <c r="H116" s="28">
        <f t="shared" si="6"/>
        <v>168697</v>
      </c>
      <c r="I116" s="29"/>
      <c r="J116" s="29"/>
      <c r="K116" s="30">
        <v>171477</v>
      </c>
      <c r="L116" s="28">
        <f t="shared" si="7"/>
        <v>171477</v>
      </c>
      <c r="M116" s="29">
        <v>0</v>
      </c>
      <c r="N116" s="29">
        <v>0</v>
      </c>
      <c r="O116" s="30">
        <v>173386.00887459543</v>
      </c>
      <c r="P116" s="28">
        <f t="shared" si="8"/>
        <v>173386.00887459543</v>
      </c>
      <c r="Q116" s="29">
        <f t="shared" si="9"/>
        <v>0</v>
      </c>
      <c r="R116" s="29">
        <f t="shared" si="9"/>
        <v>0</v>
      </c>
      <c r="S116" s="29">
        <f t="shared" si="9"/>
        <v>513560.0088745954</v>
      </c>
      <c r="T116" s="28">
        <f t="shared" si="10"/>
        <v>513560.0088745954</v>
      </c>
      <c r="U116" s="29">
        <v>0</v>
      </c>
      <c r="V116" s="29">
        <v>0</v>
      </c>
      <c r="W116" s="29">
        <v>169248.86</v>
      </c>
      <c r="X116" s="28">
        <f t="shared" si="11"/>
        <v>169248.86</v>
      </c>
    </row>
    <row r="117" spans="1:24">
      <c r="A117" s="25">
        <v>108</v>
      </c>
      <c r="B117" s="38" t="s">
        <v>239</v>
      </c>
      <c r="C117" s="40" t="s">
        <v>24</v>
      </c>
      <c r="D117" s="28" t="s">
        <v>240</v>
      </c>
      <c r="E117" s="29">
        <v>79799.12</v>
      </c>
      <c r="F117" s="29">
        <v>0</v>
      </c>
      <c r="G117" s="30">
        <v>0</v>
      </c>
      <c r="H117" s="28">
        <f t="shared" si="6"/>
        <v>79799.12</v>
      </c>
      <c r="I117" s="29">
        <v>86475.4</v>
      </c>
      <c r="J117" s="29">
        <v>0</v>
      </c>
      <c r="K117" s="30">
        <v>0</v>
      </c>
      <c r="L117" s="28">
        <f t="shared" si="7"/>
        <v>86475.4</v>
      </c>
      <c r="M117" s="29">
        <v>82418.729135892121</v>
      </c>
      <c r="N117" s="29">
        <v>0</v>
      </c>
      <c r="O117" s="30">
        <v>0</v>
      </c>
      <c r="P117" s="28">
        <f t="shared" si="8"/>
        <v>82418.729135892121</v>
      </c>
      <c r="Q117" s="29">
        <f t="shared" si="9"/>
        <v>248693.24913589211</v>
      </c>
      <c r="R117" s="29">
        <f t="shared" si="9"/>
        <v>0</v>
      </c>
      <c r="S117" s="29">
        <f t="shared" si="9"/>
        <v>0</v>
      </c>
      <c r="T117" s="28">
        <f t="shared" si="10"/>
        <v>248693.24913589211</v>
      </c>
      <c r="U117" s="29">
        <v>81238.709999999992</v>
      </c>
      <c r="V117" s="29">
        <v>0</v>
      </c>
      <c r="W117" s="29">
        <v>0</v>
      </c>
      <c r="X117" s="28">
        <f t="shared" si="11"/>
        <v>81238.709999999992</v>
      </c>
    </row>
    <row r="118" spans="1:24">
      <c r="A118" s="25">
        <v>109</v>
      </c>
      <c r="B118" s="38" t="s">
        <v>241</v>
      </c>
      <c r="C118" s="40" t="s">
        <v>24</v>
      </c>
      <c r="D118" s="28" t="s">
        <v>242</v>
      </c>
      <c r="E118" s="29">
        <v>92279.17</v>
      </c>
      <c r="F118" s="29"/>
      <c r="G118" s="30"/>
      <c r="H118" s="28">
        <f t="shared" si="6"/>
        <v>92279.17</v>
      </c>
      <c r="I118" s="29">
        <v>92991</v>
      </c>
      <c r="J118" s="29"/>
      <c r="K118" s="30"/>
      <c r="L118" s="28">
        <f t="shared" si="7"/>
        <v>92991</v>
      </c>
      <c r="M118" s="29">
        <v>96021.66164929315</v>
      </c>
      <c r="N118" s="29">
        <v>0</v>
      </c>
      <c r="O118" s="30">
        <v>0</v>
      </c>
      <c r="P118" s="28">
        <f t="shared" si="8"/>
        <v>96021.66164929315</v>
      </c>
      <c r="Q118" s="29">
        <f t="shared" si="9"/>
        <v>281291.83164929313</v>
      </c>
      <c r="R118" s="29">
        <f t="shared" si="9"/>
        <v>0</v>
      </c>
      <c r="S118" s="29">
        <f t="shared" si="9"/>
        <v>0</v>
      </c>
      <c r="T118" s="28">
        <f t="shared" si="10"/>
        <v>281291.83164929313</v>
      </c>
      <c r="U118" s="29">
        <v>94476.479999999996</v>
      </c>
      <c r="V118" s="29">
        <v>0</v>
      </c>
      <c r="W118" s="29">
        <v>0</v>
      </c>
      <c r="X118" s="28">
        <f t="shared" si="11"/>
        <v>94476.479999999996</v>
      </c>
    </row>
    <row r="119" spans="1:24">
      <c r="A119" s="25">
        <v>110</v>
      </c>
      <c r="B119" s="38" t="s">
        <v>243</v>
      </c>
      <c r="C119" s="40" t="s">
        <v>39</v>
      </c>
      <c r="D119" s="28" t="s">
        <v>244</v>
      </c>
      <c r="E119" s="29">
        <v>0</v>
      </c>
      <c r="F119" s="29">
        <v>0</v>
      </c>
      <c r="G119" s="30">
        <v>4177</v>
      </c>
      <c r="H119" s="28">
        <f t="shared" si="6"/>
        <v>4177</v>
      </c>
      <c r="I119" s="29">
        <v>0</v>
      </c>
      <c r="J119" s="29">
        <v>0</v>
      </c>
      <c r="K119" s="30">
        <v>4240</v>
      </c>
      <c r="L119" s="28">
        <f t="shared" si="7"/>
        <v>4240</v>
      </c>
      <c r="M119" s="29">
        <v>0</v>
      </c>
      <c r="N119" s="29">
        <v>0</v>
      </c>
      <c r="O119" s="30">
        <v>4317.0002726406756</v>
      </c>
      <c r="P119" s="28">
        <f t="shared" si="8"/>
        <v>4317.0002726406756</v>
      </c>
      <c r="Q119" s="29">
        <f t="shared" si="9"/>
        <v>0</v>
      </c>
      <c r="R119" s="29">
        <f t="shared" si="9"/>
        <v>0</v>
      </c>
      <c r="S119" s="29">
        <f t="shared" si="9"/>
        <v>12734.000272640675</v>
      </c>
      <c r="T119" s="28">
        <f t="shared" si="10"/>
        <v>12734.000272640675</v>
      </c>
      <c r="U119" s="29">
        <v>0</v>
      </c>
      <c r="V119" s="29">
        <v>0</v>
      </c>
      <c r="W119" s="29">
        <v>4219.16</v>
      </c>
      <c r="X119" s="28">
        <f t="shared" si="11"/>
        <v>4219.16</v>
      </c>
    </row>
    <row r="120" spans="1:24">
      <c r="A120" s="25">
        <v>111</v>
      </c>
      <c r="B120" s="38" t="s">
        <v>245</v>
      </c>
      <c r="C120" s="40" t="s">
        <v>45</v>
      </c>
      <c r="D120" s="28" t="s">
        <v>246</v>
      </c>
      <c r="E120" s="29">
        <v>25458.82</v>
      </c>
      <c r="F120" s="29">
        <v>920</v>
      </c>
      <c r="G120" s="30">
        <v>0</v>
      </c>
      <c r="H120" s="28">
        <f t="shared" si="6"/>
        <v>26378.82</v>
      </c>
      <c r="I120" s="29">
        <v>30821.79</v>
      </c>
      <c r="J120" s="29">
        <v>1680</v>
      </c>
      <c r="K120" s="30">
        <v>0</v>
      </c>
      <c r="L120" s="28">
        <f t="shared" si="7"/>
        <v>32501.79</v>
      </c>
      <c r="M120" s="29">
        <v>63631.82</v>
      </c>
      <c r="N120" s="29">
        <v>2128.4</v>
      </c>
      <c r="O120" s="30">
        <v>0</v>
      </c>
      <c r="P120" s="28">
        <f t="shared" si="8"/>
        <v>65760.22</v>
      </c>
      <c r="Q120" s="29">
        <f t="shared" si="9"/>
        <v>119912.43</v>
      </c>
      <c r="R120" s="29">
        <f t="shared" si="9"/>
        <v>4728.3999999999996</v>
      </c>
      <c r="S120" s="29">
        <f t="shared" si="9"/>
        <v>0</v>
      </c>
      <c r="T120" s="28">
        <f t="shared" si="10"/>
        <v>124640.82999999999</v>
      </c>
      <c r="U120" s="29">
        <v>64151.040000000001</v>
      </c>
      <c r="V120" s="29">
        <v>2145.44</v>
      </c>
      <c r="W120" s="29">
        <v>0</v>
      </c>
      <c r="X120" s="28">
        <f t="shared" si="11"/>
        <v>66296.479999999996</v>
      </c>
    </row>
    <row r="121" spans="1:24">
      <c r="A121" s="25">
        <v>112</v>
      </c>
      <c r="B121" s="38" t="s">
        <v>247</v>
      </c>
      <c r="C121" s="40" t="s">
        <v>24</v>
      </c>
      <c r="D121" s="28" t="s">
        <v>248</v>
      </c>
      <c r="E121" s="29">
        <v>171513.17</v>
      </c>
      <c r="F121" s="29">
        <v>0</v>
      </c>
      <c r="G121" s="30">
        <v>0</v>
      </c>
      <c r="H121" s="28">
        <f t="shared" si="6"/>
        <v>171513.17</v>
      </c>
      <c r="I121" s="29">
        <v>183955.82</v>
      </c>
      <c r="J121" s="29">
        <v>0</v>
      </c>
      <c r="K121" s="30">
        <v>0</v>
      </c>
      <c r="L121" s="28">
        <f t="shared" si="7"/>
        <v>183955.82</v>
      </c>
      <c r="M121" s="29">
        <v>178988.19130440938</v>
      </c>
      <c r="N121" s="29">
        <v>0</v>
      </c>
      <c r="O121" s="30">
        <v>0</v>
      </c>
      <c r="P121" s="28">
        <f t="shared" si="8"/>
        <v>178988.19130440938</v>
      </c>
      <c r="Q121" s="29">
        <f t="shared" si="9"/>
        <v>534457.1813044094</v>
      </c>
      <c r="R121" s="29">
        <f t="shared" si="9"/>
        <v>0</v>
      </c>
      <c r="S121" s="29">
        <f t="shared" si="9"/>
        <v>0</v>
      </c>
      <c r="T121" s="28">
        <f t="shared" si="10"/>
        <v>534457.1813044094</v>
      </c>
      <c r="U121" s="29">
        <v>176633.66999999998</v>
      </c>
      <c r="V121" s="29">
        <v>0</v>
      </c>
      <c r="W121" s="29">
        <v>0</v>
      </c>
      <c r="X121" s="28">
        <f t="shared" si="11"/>
        <v>176633.66999999998</v>
      </c>
    </row>
    <row r="122" spans="1:24">
      <c r="A122" s="25">
        <v>113</v>
      </c>
      <c r="B122" s="38" t="s">
        <v>249</v>
      </c>
      <c r="C122" s="40" t="s">
        <v>42</v>
      </c>
      <c r="D122" s="28" t="s">
        <v>250</v>
      </c>
      <c r="E122" s="29">
        <v>0</v>
      </c>
      <c r="F122" s="29">
        <v>9400</v>
      </c>
      <c r="G122" s="30">
        <v>0</v>
      </c>
      <c r="H122" s="28">
        <f t="shared" si="6"/>
        <v>9400</v>
      </c>
      <c r="I122" s="29">
        <v>0</v>
      </c>
      <c r="J122" s="29">
        <v>9400</v>
      </c>
      <c r="K122" s="30">
        <v>0</v>
      </c>
      <c r="L122" s="28">
        <f t="shared" si="7"/>
        <v>9400</v>
      </c>
      <c r="M122" s="29">
        <v>0</v>
      </c>
      <c r="N122" s="29">
        <v>8730.5499999999993</v>
      </c>
      <c r="O122" s="30">
        <v>0</v>
      </c>
      <c r="P122" s="28">
        <f t="shared" si="8"/>
        <v>8730.5499999999993</v>
      </c>
      <c r="Q122" s="29">
        <f t="shared" si="9"/>
        <v>0</v>
      </c>
      <c r="R122" s="29">
        <f t="shared" si="9"/>
        <v>27530.55</v>
      </c>
      <c r="S122" s="29">
        <f t="shared" si="9"/>
        <v>0</v>
      </c>
      <c r="T122" s="28">
        <f t="shared" si="10"/>
        <v>27530.55</v>
      </c>
      <c r="U122" s="29">
        <v>0</v>
      </c>
      <c r="V122" s="29">
        <v>8800.4500000000007</v>
      </c>
      <c r="W122" s="29">
        <v>0</v>
      </c>
      <c r="X122" s="28">
        <f t="shared" si="11"/>
        <v>8800.4500000000007</v>
      </c>
    </row>
    <row r="123" spans="1:24">
      <c r="A123" s="25">
        <v>114</v>
      </c>
      <c r="B123" s="38" t="s">
        <v>251</v>
      </c>
      <c r="C123" s="40" t="s">
        <v>39</v>
      </c>
      <c r="D123" s="28" t="s">
        <v>252</v>
      </c>
      <c r="E123" s="29">
        <v>0</v>
      </c>
      <c r="F123" s="29">
        <v>0</v>
      </c>
      <c r="G123" s="30">
        <v>140900</v>
      </c>
      <c r="H123" s="28">
        <f t="shared" si="6"/>
        <v>140900</v>
      </c>
      <c r="I123" s="29">
        <v>0</v>
      </c>
      <c r="J123" s="29">
        <v>0</v>
      </c>
      <c r="K123" s="30">
        <v>143450</v>
      </c>
      <c r="L123" s="28">
        <f t="shared" si="7"/>
        <v>143450</v>
      </c>
      <c r="M123" s="29">
        <v>0</v>
      </c>
      <c r="N123" s="29">
        <v>0</v>
      </c>
      <c r="O123" s="30">
        <v>145643.0922999116</v>
      </c>
      <c r="P123" s="28">
        <f t="shared" si="8"/>
        <v>145643.0922999116</v>
      </c>
      <c r="Q123" s="29">
        <f t="shared" si="9"/>
        <v>0</v>
      </c>
      <c r="R123" s="29">
        <f t="shared" si="9"/>
        <v>0</v>
      </c>
      <c r="S123" s="29">
        <f t="shared" si="9"/>
        <v>429993.0922999116</v>
      </c>
      <c r="T123" s="28">
        <f t="shared" si="10"/>
        <v>429993.0922999116</v>
      </c>
      <c r="U123" s="29">
        <v>0</v>
      </c>
      <c r="V123" s="29">
        <v>0</v>
      </c>
      <c r="W123" s="29">
        <v>141603.48000000001</v>
      </c>
      <c r="X123" s="28">
        <f t="shared" si="11"/>
        <v>141603.48000000001</v>
      </c>
    </row>
    <row r="124" spans="1:24">
      <c r="A124" s="25">
        <v>115</v>
      </c>
      <c r="B124" s="38" t="s">
        <v>253</v>
      </c>
      <c r="C124" s="40" t="s">
        <v>85</v>
      </c>
      <c r="D124" s="28" t="s">
        <v>254</v>
      </c>
      <c r="E124" s="29">
        <v>0</v>
      </c>
      <c r="F124" s="29">
        <v>4160</v>
      </c>
      <c r="G124" s="30">
        <v>16275</v>
      </c>
      <c r="H124" s="28">
        <f t="shared" si="6"/>
        <v>20435</v>
      </c>
      <c r="I124" s="29">
        <v>0</v>
      </c>
      <c r="J124" s="29">
        <v>5280</v>
      </c>
      <c r="K124" s="30">
        <v>27494</v>
      </c>
      <c r="L124" s="28">
        <f t="shared" si="7"/>
        <v>32774</v>
      </c>
      <c r="M124" s="29">
        <v>0</v>
      </c>
      <c r="N124" s="29">
        <v>14040.56</v>
      </c>
      <c r="O124" s="30">
        <v>28311.279999999999</v>
      </c>
      <c r="P124" s="28">
        <f t="shared" si="8"/>
        <v>42351.839999999997</v>
      </c>
      <c r="Q124" s="29">
        <f t="shared" si="9"/>
        <v>0</v>
      </c>
      <c r="R124" s="29">
        <f t="shared" si="9"/>
        <v>23480.559999999998</v>
      </c>
      <c r="S124" s="29">
        <f t="shared" si="9"/>
        <v>72080.28</v>
      </c>
      <c r="T124" s="28">
        <f t="shared" si="10"/>
        <v>95560.84</v>
      </c>
      <c r="U124" s="29">
        <v>0</v>
      </c>
      <c r="V124" s="29">
        <v>14152.98</v>
      </c>
      <c r="W124" s="29">
        <v>28532.100000000002</v>
      </c>
      <c r="X124" s="28">
        <f t="shared" si="11"/>
        <v>42685.08</v>
      </c>
    </row>
    <row r="125" spans="1:24">
      <c r="A125" s="25">
        <v>116</v>
      </c>
      <c r="B125" s="38" t="s">
        <v>255</v>
      </c>
      <c r="C125" s="40" t="s">
        <v>39</v>
      </c>
      <c r="D125" s="28" t="s">
        <v>256</v>
      </c>
      <c r="E125" s="29">
        <v>0</v>
      </c>
      <c r="F125" s="29">
        <v>0</v>
      </c>
      <c r="G125" s="30">
        <v>154050</v>
      </c>
      <c r="H125" s="28">
        <f t="shared" si="6"/>
        <v>154050</v>
      </c>
      <c r="I125" s="29">
        <v>0</v>
      </c>
      <c r="J125" s="29">
        <v>0</v>
      </c>
      <c r="K125" s="30">
        <v>157000</v>
      </c>
      <c r="L125" s="28">
        <f t="shared" si="7"/>
        <v>157000</v>
      </c>
      <c r="M125" s="29">
        <v>0</v>
      </c>
      <c r="N125" s="29">
        <v>0</v>
      </c>
      <c r="O125" s="30">
        <v>151034.93094576066</v>
      </c>
      <c r="P125" s="28">
        <f t="shared" si="8"/>
        <v>151034.93094576066</v>
      </c>
      <c r="Q125" s="29">
        <f t="shared" si="9"/>
        <v>0</v>
      </c>
      <c r="R125" s="29">
        <f t="shared" si="9"/>
        <v>0</v>
      </c>
      <c r="S125" s="29">
        <f t="shared" si="9"/>
        <v>462084.93094576069</v>
      </c>
      <c r="T125" s="28">
        <f t="shared" si="10"/>
        <v>462084.93094576069</v>
      </c>
      <c r="U125" s="29">
        <v>0</v>
      </c>
      <c r="V125" s="29">
        <v>0</v>
      </c>
      <c r="W125" s="29">
        <v>150613.46000000002</v>
      </c>
      <c r="X125" s="28">
        <f t="shared" si="11"/>
        <v>150613.46000000002</v>
      </c>
    </row>
    <row r="126" spans="1:24">
      <c r="A126" s="25">
        <v>117</v>
      </c>
      <c r="B126" s="38" t="s">
        <v>257</v>
      </c>
      <c r="C126" s="40" t="s">
        <v>24</v>
      </c>
      <c r="D126" s="52" t="s">
        <v>258</v>
      </c>
      <c r="E126" s="53">
        <v>84945.03</v>
      </c>
      <c r="F126" s="53">
        <v>0</v>
      </c>
      <c r="G126" s="54">
        <v>0</v>
      </c>
      <c r="H126" s="28">
        <f t="shared" si="6"/>
        <v>84945.03</v>
      </c>
      <c r="I126" s="53">
        <v>87719.02</v>
      </c>
      <c r="J126" s="53"/>
      <c r="K126" s="54"/>
      <c r="L126" s="28">
        <f t="shared" si="7"/>
        <v>87719.02</v>
      </c>
      <c r="M126" s="53">
        <v>90216.005530692273</v>
      </c>
      <c r="N126" s="53">
        <v>0</v>
      </c>
      <c r="O126" s="54">
        <v>0</v>
      </c>
      <c r="P126" s="28">
        <f t="shared" si="8"/>
        <v>90216.005530692273</v>
      </c>
      <c r="Q126" s="29">
        <f t="shared" si="9"/>
        <v>262880.05553069228</v>
      </c>
      <c r="R126" s="29">
        <f t="shared" si="9"/>
        <v>0</v>
      </c>
      <c r="S126" s="29">
        <f t="shared" si="9"/>
        <v>0</v>
      </c>
      <c r="T126" s="28">
        <f t="shared" si="10"/>
        <v>262880.05553069228</v>
      </c>
      <c r="U126" s="29">
        <v>89128.510000000009</v>
      </c>
      <c r="V126" s="29">
        <v>0</v>
      </c>
      <c r="W126" s="29">
        <v>0</v>
      </c>
      <c r="X126" s="28">
        <f t="shared" si="11"/>
        <v>89128.510000000009</v>
      </c>
    </row>
    <row r="127" spans="1:24">
      <c r="A127" s="25">
        <v>118</v>
      </c>
      <c r="B127" s="38" t="s">
        <v>259</v>
      </c>
      <c r="C127" s="40" t="s">
        <v>24</v>
      </c>
      <c r="D127" s="52" t="s">
        <v>260</v>
      </c>
      <c r="E127" s="53">
        <v>112248.24</v>
      </c>
      <c r="F127" s="53"/>
      <c r="G127" s="54"/>
      <c r="H127" s="28">
        <f t="shared" si="6"/>
        <v>112248.24</v>
      </c>
      <c r="I127" s="53">
        <v>97052.87</v>
      </c>
      <c r="J127" s="53"/>
      <c r="K127" s="54"/>
      <c r="L127" s="28">
        <f t="shared" si="7"/>
        <v>97052.87</v>
      </c>
      <c r="M127" s="53">
        <v>107924.71493091322</v>
      </c>
      <c r="N127" s="53">
        <v>0</v>
      </c>
      <c r="O127" s="54">
        <v>0</v>
      </c>
      <c r="P127" s="28">
        <f t="shared" si="8"/>
        <v>107924.71493091322</v>
      </c>
      <c r="Q127" s="29">
        <f t="shared" si="9"/>
        <v>317225.82493091322</v>
      </c>
      <c r="R127" s="29">
        <f t="shared" si="9"/>
        <v>0</v>
      </c>
      <c r="S127" s="29">
        <f t="shared" si="9"/>
        <v>0</v>
      </c>
      <c r="T127" s="28">
        <f t="shared" si="10"/>
        <v>317225.82493091322</v>
      </c>
      <c r="U127" s="29">
        <v>106780.31</v>
      </c>
      <c r="V127" s="29">
        <v>0</v>
      </c>
      <c r="W127" s="29">
        <v>0</v>
      </c>
      <c r="X127" s="28">
        <f t="shared" si="11"/>
        <v>106780.31</v>
      </c>
    </row>
    <row r="128" spans="1:24">
      <c r="A128" s="25">
        <v>119</v>
      </c>
      <c r="B128" s="55" t="s">
        <v>261</v>
      </c>
      <c r="C128" s="56" t="s">
        <v>24</v>
      </c>
      <c r="D128" s="57" t="s">
        <v>262</v>
      </c>
      <c r="E128" s="58">
        <v>120630.23</v>
      </c>
      <c r="F128" s="58"/>
      <c r="G128" s="59"/>
      <c r="H128" s="28">
        <f t="shared" si="6"/>
        <v>120630.23</v>
      </c>
      <c r="I128" s="58">
        <v>129730.18</v>
      </c>
      <c r="J128" s="58"/>
      <c r="K128" s="59"/>
      <c r="L128" s="28">
        <f t="shared" si="7"/>
        <v>129730.18</v>
      </c>
      <c r="M128" s="58">
        <v>122831.38</v>
      </c>
      <c r="N128" s="58">
        <v>0</v>
      </c>
      <c r="O128" s="59">
        <v>0</v>
      </c>
      <c r="P128" s="28">
        <f t="shared" si="8"/>
        <v>122831.38</v>
      </c>
      <c r="Q128" s="29">
        <f t="shared" si="9"/>
        <v>373191.79</v>
      </c>
      <c r="R128" s="29">
        <f t="shared" si="9"/>
        <v>0</v>
      </c>
      <c r="S128" s="29">
        <f t="shared" si="9"/>
        <v>0</v>
      </c>
      <c r="T128" s="28">
        <f t="shared" si="10"/>
        <v>373191.79</v>
      </c>
      <c r="U128" s="29">
        <v>123782.39</v>
      </c>
      <c r="V128" s="29">
        <v>0</v>
      </c>
      <c r="W128" s="29">
        <v>0</v>
      </c>
      <c r="X128" s="28">
        <f t="shared" si="11"/>
        <v>123782.39</v>
      </c>
    </row>
    <row r="129" spans="1:24">
      <c r="A129" s="25">
        <v>120</v>
      </c>
      <c r="B129" s="55" t="s">
        <v>263</v>
      </c>
      <c r="C129" s="56" t="s">
        <v>24</v>
      </c>
      <c r="D129" s="57" t="s">
        <v>264</v>
      </c>
      <c r="E129" s="58">
        <v>85809.87</v>
      </c>
      <c r="F129" s="58">
        <v>0</v>
      </c>
      <c r="G129" s="59">
        <v>0</v>
      </c>
      <c r="H129" s="28">
        <f t="shared" si="6"/>
        <v>85809.87</v>
      </c>
      <c r="I129" s="58">
        <v>92642.66</v>
      </c>
      <c r="J129" s="58">
        <v>0</v>
      </c>
      <c r="K129" s="59">
        <v>0</v>
      </c>
      <c r="L129" s="28">
        <f t="shared" si="7"/>
        <v>92642.66</v>
      </c>
      <c r="M129" s="58">
        <v>88566.887605578391</v>
      </c>
      <c r="N129" s="58">
        <v>0</v>
      </c>
      <c r="O129" s="59">
        <v>0</v>
      </c>
      <c r="P129" s="28">
        <f t="shared" si="8"/>
        <v>88566.887605578391</v>
      </c>
      <c r="Q129" s="29">
        <f t="shared" si="9"/>
        <v>267019.41760557838</v>
      </c>
      <c r="R129" s="29">
        <f t="shared" si="9"/>
        <v>0</v>
      </c>
      <c r="S129" s="29">
        <f t="shared" si="9"/>
        <v>0</v>
      </c>
      <c r="T129" s="28">
        <f t="shared" si="10"/>
        <v>267019.41760557838</v>
      </c>
      <c r="U129" s="29">
        <v>87397.25</v>
      </c>
      <c r="V129" s="29">
        <v>0</v>
      </c>
      <c r="W129" s="29">
        <v>0</v>
      </c>
      <c r="X129" s="28">
        <f t="shared" si="11"/>
        <v>87397.25</v>
      </c>
    </row>
    <row r="130" spans="1:24">
      <c r="A130" s="25">
        <v>121</v>
      </c>
      <c r="B130" s="55" t="s">
        <v>265</v>
      </c>
      <c r="C130" s="56" t="s">
        <v>24</v>
      </c>
      <c r="D130" s="57" t="s">
        <v>266</v>
      </c>
      <c r="E130" s="58">
        <v>45010.94</v>
      </c>
      <c r="F130" s="58"/>
      <c r="G130" s="59"/>
      <c r="H130" s="28">
        <f t="shared" si="6"/>
        <v>45010.94</v>
      </c>
      <c r="I130" s="58">
        <v>53836.32</v>
      </c>
      <c r="J130" s="58"/>
      <c r="K130" s="59"/>
      <c r="L130" s="28">
        <f t="shared" si="7"/>
        <v>53836.32</v>
      </c>
      <c r="M130" s="58">
        <v>55393.786850909637</v>
      </c>
      <c r="N130" s="58">
        <v>0</v>
      </c>
      <c r="O130" s="59">
        <v>0</v>
      </c>
      <c r="P130" s="28">
        <f t="shared" si="8"/>
        <v>55393.786850909637</v>
      </c>
      <c r="Q130" s="29">
        <f t="shared" si="9"/>
        <v>154241.04685090965</v>
      </c>
      <c r="R130" s="29">
        <f t="shared" si="9"/>
        <v>0</v>
      </c>
      <c r="S130" s="29">
        <f t="shared" si="9"/>
        <v>0</v>
      </c>
      <c r="T130" s="28">
        <f t="shared" si="10"/>
        <v>154241.04685090965</v>
      </c>
      <c r="U130" s="29">
        <v>54674.32</v>
      </c>
      <c r="V130" s="29">
        <v>0</v>
      </c>
      <c r="W130" s="29">
        <v>0</v>
      </c>
      <c r="X130" s="28">
        <f t="shared" si="11"/>
        <v>54674.32</v>
      </c>
    </row>
    <row r="131" spans="1:24">
      <c r="A131" s="25">
        <v>122</v>
      </c>
      <c r="B131" s="55" t="s">
        <v>267</v>
      </c>
      <c r="C131" s="56" t="s">
        <v>24</v>
      </c>
      <c r="D131" s="57" t="s">
        <v>268</v>
      </c>
      <c r="E131" s="58">
        <v>107859.26</v>
      </c>
      <c r="F131" s="58"/>
      <c r="G131" s="59"/>
      <c r="H131" s="28">
        <f t="shared" si="6"/>
        <v>107859.26</v>
      </c>
      <c r="I131" s="58">
        <v>109114.15</v>
      </c>
      <c r="J131" s="58"/>
      <c r="K131" s="59"/>
      <c r="L131" s="28">
        <f t="shared" si="7"/>
        <v>109114.15</v>
      </c>
      <c r="M131" s="58">
        <v>117830.82</v>
      </c>
      <c r="N131" s="58">
        <v>0</v>
      </c>
      <c r="O131" s="59">
        <v>0</v>
      </c>
      <c r="P131" s="28">
        <f t="shared" si="8"/>
        <v>117830.82</v>
      </c>
      <c r="Q131" s="29">
        <f t="shared" si="9"/>
        <v>334804.23</v>
      </c>
      <c r="R131" s="29">
        <f t="shared" si="9"/>
        <v>0</v>
      </c>
      <c r="S131" s="29">
        <f t="shared" si="9"/>
        <v>0</v>
      </c>
      <c r="T131" s="28">
        <f t="shared" si="10"/>
        <v>334804.23</v>
      </c>
      <c r="U131" s="29">
        <v>118722.26999999999</v>
      </c>
      <c r="V131" s="29">
        <v>0</v>
      </c>
      <c r="W131" s="29">
        <v>0</v>
      </c>
      <c r="X131" s="28">
        <f t="shared" si="11"/>
        <v>118722.26999999999</v>
      </c>
    </row>
    <row r="132" spans="1:24" ht="49.5">
      <c r="A132" s="25">
        <v>123</v>
      </c>
      <c r="B132" s="55" t="s">
        <v>269</v>
      </c>
      <c r="C132" s="56" t="s">
        <v>18</v>
      </c>
      <c r="D132" s="60" t="s">
        <v>270</v>
      </c>
      <c r="E132" s="61">
        <v>5736.41</v>
      </c>
      <c r="F132" s="61"/>
      <c r="G132" s="61">
        <v>38750</v>
      </c>
      <c r="H132" s="28">
        <f t="shared" si="6"/>
        <v>44486.41</v>
      </c>
      <c r="I132" s="61">
        <v>9239.57</v>
      </c>
      <c r="J132" s="61">
        <v>0</v>
      </c>
      <c r="K132" s="61">
        <v>33100</v>
      </c>
      <c r="L132" s="28">
        <f t="shared" si="7"/>
        <v>42339.57</v>
      </c>
      <c r="M132" s="61">
        <v>66980.790000000008</v>
      </c>
      <c r="N132" s="61">
        <v>0</v>
      </c>
      <c r="O132" s="61">
        <v>52020.01</v>
      </c>
      <c r="P132" s="28">
        <f t="shared" si="8"/>
        <v>119000.80000000002</v>
      </c>
      <c r="Q132" s="29">
        <f t="shared" si="9"/>
        <v>81956.77</v>
      </c>
      <c r="R132" s="29">
        <f t="shared" si="9"/>
        <v>0</v>
      </c>
      <c r="S132" s="29">
        <f t="shared" si="9"/>
        <v>123870.01000000001</v>
      </c>
      <c r="T132" s="28">
        <f t="shared" si="10"/>
        <v>205826.78000000003</v>
      </c>
      <c r="U132" s="29">
        <v>67525.06</v>
      </c>
      <c r="V132" s="29">
        <v>0</v>
      </c>
      <c r="W132" s="29">
        <v>52328.76</v>
      </c>
      <c r="X132" s="28">
        <f t="shared" si="11"/>
        <v>119853.82</v>
      </c>
    </row>
    <row r="133" spans="1:24" ht="33">
      <c r="A133" s="25">
        <v>124</v>
      </c>
      <c r="B133" s="55" t="s">
        <v>271</v>
      </c>
      <c r="C133" s="56" t="s">
        <v>39</v>
      </c>
      <c r="D133" s="60" t="s">
        <v>272</v>
      </c>
      <c r="E133" s="61">
        <v>0</v>
      </c>
      <c r="F133" s="61">
        <v>0</v>
      </c>
      <c r="G133" s="61">
        <v>0</v>
      </c>
      <c r="H133" s="28">
        <f t="shared" si="6"/>
        <v>0</v>
      </c>
      <c r="I133" s="61">
        <v>0</v>
      </c>
      <c r="J133" s="61">
        <v>0</v>
      </c>
      <c r="K133" s="61">
        <v>0</v>
      </c>
      <c r="L133" s="28">
        <f t="shared" si="7"/>
        <v>0</v>
      </c>
      <c r="M133" s="61">
        <v>0</v>
      </c>
      <c r="N133" s="61">
        <v>0</v>
      </c>
      <c r="O133" s="61">
        <v>18018.669999999998</v>
      </c>
      <c r="P133" s="28">
        <f t="shared" si="8"/>
        <v>18018.669999999998</v>
      </c>
      <c r="Q133" s="29">
        <f t="shared" si="9"/>
        <v>0</v>
      </c>
      <c r="R133" s="29">
        <f t="shared" si="9"/>
        <v>0</v>
      </c>
      <c r="S133" s="29">
        <f t="shared" si="9"/>
        <v>18018.669999999998</v>
      </c>
      <c r="T133" s="28">
        <f t="shared" si="10"/>
        <v>18018.669999999998</v>
      </c>
      <c r="U133" s="29">
        <v>0</v>
      </c>
      <c r="V133" s="29">
        <v>0</v>
      </c>
      <c r="W133" s="29">
        <v>18125.61</v>
      </c>
      <c r="X133" s="28">
        <f t="shared" si="11"/>
        <v>18125.61</v>
      </c>
    </row>
    <row r="134" spans="1:24">
      <c r="A134" s="25">
        <v>125</v>
      </c>
      <c r="B134" s="55" t="s">
        <v>273</v>
      </c>
      <c r="C134" s="56" t="s">
        <v>39</v>
      </c>
      <c r="D134" s="60" t="s">
        <v>274</v>
      </c>
      <c r="E134" s="61"/>
      <c r="F134" s="61"/>
      <c r="G134" s="61">
        <v>132608</v>
      </c>
      <c r="H134" s="28">
        <f t="shared" si="6"/>
        <v>132608</v>
      </c>
      <c r="I134" s="61"/>
      <c r="J134" s="61"/>
      <c r="K134" s="61">
        <v>109554</v>
      </c>
      <c r="L134" s="28">
        <f t="shared" si="7"/>
        <v>109554</v>
      </c>
      <c r="M134" s="61">
        <v>0</v>
      </c>
      <c r="N134" s="61">
        <v>0</v>
      </c>
      <c r="O134" s="61">
        <v>123576.80442532399</v>
      </c>
      <c r="P134" s="28">
        <f t="shared" si="8"/>
        <v>123576.80442532399</v>
      </c>
      <c r="Q134" s="29">
        <f t="shared" si="9"/>
        <v>0</v>
      </c>
      <c r="R134" s="29">
        <f t="shared" si="9"/>
        <v>0</v>
      </c>
      <c r="S134" s="29">
        <f t="shared" si="9"/>
        <v>365738.80442532396</v>
      </c>
      <c r="T134" s="28">
        <f t="shared" si="10"/>
        <v>365738.80442532396</v>
      </c>
      <c r="U134" s="29">
        <v>0</v>
      </c>
      <c r="V134" s="29">
        <v>0</v>
      </c>
      <c r="W134" s="29">
        <v>119803.73999999999</v>
      </c>
      <c r="X134" s="28">
        <f t="shared" si="11"/>
        <v>119803.73999999999</v>
      </c>
    </row>
    <row r="135" spans="1:24" s="37" customFormat="1">
      <c r="A135" s="31">
        <v>126</v>
      </c>
      <c r="B135" s="62" t="s">
        <v>275</v>
      </c>
      <c r="C135" s="63" t="s">
        <v>24</v>
      </c>
      <c r="D135" s="64" t="s">
        <v>276</v>
      </c>
      <c r="E135" s="65"/>
      <c r="F135" s="65">
        <v>0</v>
      </c>
      <c r="G135" s="66">
        <v>0</v>
      </c>
      <c r="H135" s="34">
        <f t="shared" si="6"/>
        <v>0</v>
      </c>
      <c r="I135" s="65"/>
      <c r="J135" s="65">
        <v>0</v>
      </c>
      <c r="K135" s="66">
        <v>0</v>
      </c>
      <c r="L135" s="34">
        <f t="shared" si="7"/>
        <v>0</v>
      </c>
      <c r="M135" s="65">
        <v>0</v>
      </c>
      <c r="N135" s="65">
        <v>0</v>
      </c>
      <c r="O135" s="66">
        <v>0</v>
      </c>
      <c r="P135" s="34">
        <f t="shared" si="8"/>
        <v>0</v>
      </c>
      <c r="Q135" s="35">
        <f t="shared" si="9"/>
        <v>0</v>
      </c>
      <c r="R135" s="35">
        <f t="shared" si="9"/>
        <v>0</v>
      </c>
      <c r="S135" s="35">
        <f t="shared" si="9"/>
        <v>0</v>
      </c>
      <c r="T135" s="34">
        <f t="shared" si="10"/>
        <v>0</v>
      </c>
      <c r="U135" s="35">
        <v>0</v>
      </c>
      <c r="V135" s="35">
        <v>0</v>
      </c>
      <c r="W135" s="35">
        <v>0</v>
      </c>
      <c r="X135" s="34">
        <f t="shared" si="11"/>
        <v>0</v>
      </c>
    </row>
    <row r="136" spans="1:24" ht="33">
      <c r="A136" s="25">
        <v>127</v>
      </c>
      <c r="B136" s="55" t="s">
        <v>277</v>
      </c>
      <c r="C136" s="56" t="s">
        <v>85</v>
      </c>
      <c r="D136" s="67" t="s">
        <v>278</v>
      </c>
      <c r="E136" s="68">
        <v>0</v>
      </c>
      <c r="F136" s="68">
        <v>10800</v>
      </c>
      <c r="G136" s="68">
        <v>75525</v>
      </c>
      <c r="H136" s="28">
        <f t="shared" si="6"/>
        <v>86325</v>
      </c>
      <c r="I136" s="68">
        <v>0</v>
      </c>
      <c r="J136" s="68">
        <v>10800</v>
      </c>
      <c r="K136" s="68">
        <v>86725</v>
      </c>
      <c r="L136" s="28">
        <f t="shared" si="7"/>
        <v>97525</v>
      </c>
      <c r="M136" s="68">
        <v>0</v>
      </c>
      <c r="N136" s="68">
        <v>10916.62</v>
      </c>
      <c r="O136" s="68">
        <v>98261.58</v>
      </c>
      <c r="P136" s="28">
        <f t="shared" si="8"/>
        <v>109178.2</v>
      </c>
      <c r="Q136" s="29">
        <f t="shared" si="9"/>
        <v>0</v>
      </c>
      <c r="R136" s="29">
        <f t="shared" si="9"/>
        <v>32516.620000000003</v>
      </c>
      <c r="S136" s="29">
        <f t="shared" si="9"/>
        <v>260511.58000000002</v>
      </c>
      <c r="T136" s="28">
        <f t="shared" si="10"/>
        <v>293028.2</v>
      </c>
      <c r="U136" s="29">
        <v>0</v>
      </c>
      <c r="V136" s="29">
        <v>11004.03</v>
      </c>
      <c r="W136" s="29">
        <v>98891.56</v>
      </c>
      <c r="X136" s="28">
        <f t="shared" si="11"/>
        <v>109895.59</v>
      </c>
    </row>
    <row r="137" spans="1:24">
      <c r="A137" s="25">
        <v>128</v>
      </c>
      <c r="B137" s="55" t="s">
        <v>279</v>
      </c>
      <c r="C137" s="56" t="s">
        <v>39</v>
      </c>
      <c r="D137" s="28" t="s">
        <v>280</v>
      </c>
      <c r="E137" s="29"/>
      <c r="F137" s="29"/>
      <c r="G137" s="69">
        <v>69945</v>
      </c>
      <c r="H137" s="28">
        <f t="shared" si="6"/>
        <v>69945</v>
      </c>
      <c r="I137" s="29"/>
      <c r="J137" s="29"/>
      <c r="K137" s="69">
        <v>70250</v>
      </c>
      <c r="L137" s="28">
        <f t="shared" si="7"/>
        <v>70250</v>
      </c>
      <c r="M137" s="29">
        <v>0</v>
      </c>
      <c r="N137" s="29">
        <v>0</v>
      </c>
      <c r="O137" s="69">
        <v>70862.819999999992</v>
      </c>
      <c r="P137" s="28">
        <f t="shared" si="8"/>
        <v>70862.819999999992</v>
      </c>
      <c r="Q137" s="29">
        <f t="shared" si="9"/>
        <v>0</v>
      </c>
      <c r="R137" s="29">
        <f t="shared" si="9"/>
        <v>0</v>
      </c>
      <c r="S137" s="29">
        <f t="shared" si="9"/>
        <v>211057.82</v>
      </c>
      <c r="T137" s="28">
        <f t="shared" si="10"/>
        <v>211057.82</v>
      </c>
      <c r="U137" s="29">
        <v>0</v>
      </c>
      <c r="V137" s="29">
        <v>0</v>
      </c>
      <c r="W137" s="29">
        <v>71294.490000000005</v>
      </c>
      <c r="X137" s="28">
        <f t="shared" si="11"/>
        <v>71294.490000000005</v>
      </c>
    </row>
    <row r="138" spans="1:24">
      <c r="A138" s="25">
        <v>129</v>
      </c>
      <c r="B138" s="55" t="s">
        <v>281</v>
      </c>
      <c r="C138" s="56" t="s">
        <v>39</v>
      </c>
      <c r="D138" s="28" t="s">
        <v>282</v>
      </c>
      <c r="E138" s="29"/>
      <c r="F138" s="29"/>
      <c r="G138" s="69">
        <v>42955</v>
      </c>
      <c r="H138" s="28">
        <f t="shared" si="6"/>
        <v>42955</v>
      </c>
      <c r="I138" s="29"/>
      <c r="J138" s="29"/>
      <c r="K138" s="69">
        <v>43765</v>
      </c>
      <c r="L138" s="28">
        <f t="shared" si="7"/>
        <v>43765</v>
      </c>
      <c r="M138" s="29">
        <v>0</v>
      </c>
      <c r="N138" s="29">
        <v>0</v>
      </c>
      <c r="O138" s="69">
        <v>44437.355077341526</v>
      </c>
      <c r="P138" s="28">
        <f t="shared" si="8"/>
        <v>44437.355077341526</v>
      </c>
      <c r="Q138" s="29">
        <f t="shared" si="9"/>
        <v>0</v>
      </c>
      <c r="R138" s="29">
        <f t="shared" si="9"/>
        <v>0</v>
      </c>
      <c r="S138" s="29">
        <f t="shared" si="9"/>
        <v>131157.35507734152</v>
      </c>
      <c r="T138" s="28">
        <f t="shared" si="10"/>
        <v>131157.35507734152</v>
      </c>
      <c r="U138" s="29">
        <v>0</v>
      </c>
      <c r="V138" s="29">
        <v>0</v>
      </c>
      <c r="W138" s="29">
        <v>43215.85</v>
      </c>
      <c r="X138" s="28">
        <f t="shared" si="11"/>
        <v>43215.85</v>
      </c>
    </row>
    <row r="139" spans="1:24">
      <c r="A139" s="25">
        <v>130</v>
      </c>
      <c r="B139" s="55" t="s">
        <v>283</v>
      </c>
      <c r="C139" s="56" t="s">
        <v>39</v>
      </c>
      <c r="D139" s="70" t="s">
        <v>284</v>
      </c>
      <c r="E139" s="71"/>
      <c r="F139" s="71"/>
      <c r="G139" s="71">
        <v>78085</v>
      </c>
      <c r="H139" s="28">
        <f t="shared" ref="H139:H154" si="12">E139+F139+G139</f>
        <v>78085</v>
      </c>
      <c r="I139" s="71"/>
      <c r="J139" s="71"/>
      <c r="K139" s="71">
        <v>79590</v>
      </c>
      <c r="L139" s="28">
        <f t="shared" ref="L139:L154" si="13">I139+J139+K139</f>
        <v>79590</v>
      </c>
      <c r="M139" s="71">
        <v>0</v>
      </c>
      <c r="N139" s="71">
        <v>0</v>
      </c>
      <c r="O139" s="71">
        <v>49268.59</v>
      </c>
      <c r="P139" s="28">
        <f t="shared" ref="P139:P154" si="14">M139+N139+O139</f>
        <v>49268.59</v>
      </c>
      <c r="Q139" s="29">
        <f t="shared" ref="Q139:S154" si="15">E139+I139+M139</f>
        <v>0</v>
      </c>
      <c r="R139" s="29">
        <f t="shared" si="15"/>
        <v>0</v>
      </c>
      <c r="S139" s="29">
        <f t="shared" si="15"/>
        <v>206943.59</v>
      </c>
      <c r="T139" s="28">
        <f t="shared" ref="T139:T154" si="16">Q139+R139+S139</f>
        <v>206943.59</v>
      </c>
      <c r="U139" s="29">
        <v>0</v>
      </c>
      <c r="V139" s="29">
        <v>0</v>
      </c>
      <c r="W139" s="29">
        <v>70169.149999999994</v>
      </c>
      <c r="X139" s="28">
        <f t="shared" ref="X139:X154" si="17">U139+V139+W139</f>
        <v>70169.149999999994</v>
      </c>
    </row>
    <row r="140" spans="1:24">
      <c r="A140" s="25">
        <v>131</v>
      </c>
      <c r="B140" s="55" t="s">
        <v>285</v>
      </c>
      <c r="C140" s="56" t="s">
        <v>39</v>
      </c>
      <c r="D140" s="70" t="s">
        <v>286</v>
      </c>
      <c r="E140" s="71">
        <v>0</v>
      </c>
      <c r="F140" s="71">
        <v>0</v>
      </c>
      <c r="G140" s="71">
        <v>54050</v>
      </c>
      <c r="H140" s="28">
        <f t="shared" si="12"/>
        <v>54050</v>
      </c>
      <c r="I140" s="71">
        <v>0</v>
      </c>
      <c r="J140" s="71">
        <v>0</v>
      </c>
      <c r="K140" s="71">
        <v>54850</v>
      </c>
      <c r="L140" s="28">
        <f t="shared" si="13"/>
        <v>54850</v>
      </c>
      <c r="M140" s="71">
        <v>0</v>
      </c>
      <c r="N140" s="71">
        <v>0</v>
      </c>
      <c r="O140" s="71">
        <v>55708.875804153533</v>
      </c>
      <c r="P140" s="28">
        <f t="shared" si="14"/>
        <v>55708.875804153533</v>
      </c>
      <c r="Q140" s="29">
        <f t="shared" si="15"/>
        <v>0</v>
      </c>
      <c r="R140" s="29">
        <f t="shared" si="15"/>
        <v>0</v>
      </c>
      <c r="S140" s="29">
        <f t="shared" si="15"/>
        <v>164608.87580415353</v>
      </c>
      <c r="T140" s="28">
        <f t="shared" si="16"/>
        <v>164608.87580415353</v>
      </c>
      <c r="U140" s="29">
        <v>0</v>
      </c>
      <c r="V140" s="29">
        <v>0</v>
      </c>
      <c r="W140" s="29">
        <v>54437.490000000005</v>
      </c>
      <c r="X140" s="28">
        <f t="shared" si="17"/>
        <v>54437.490000000005</v>
      </c>
    </row>
    <row r="141" spans="1:24">
      <c r="A141" s="25">
        <v>132</v>
      </c>
      <c r="B141" s="55" t="s">
        <v>287</v>
      </c>
      <c r="C141" s="56" t="s">
        <v>24</v>
      </c>
      <c r="D141" s="57" t="s">
        <v>288</v>
      </c>
      <c r="E141" s="58">
        <v>85811.29</v>
      </c>
      <c r="F141" s="58">
        <v>0</v>
      </c>
      <c r="G141" s="59">
        <v>0</v>
      </c>
      <c r="H141" s="28">
        <f t="shared" si="12"/>
        <v>85811.29</v>
      </c>
      <c r="I141" s="58">
        <v>90064.51</v>
      </c>
      <c r="J141" s="58">
        <v>0</v>
      </c>
      <c r="K141" s="59">
        <v>0</v>
      </c>
      <c r="L141" s="28">
        <f t="shared" si="13"/>
        <v>90064.51</v>
      </c>
      <c r="M141" s="58">
        <v>86748.540000000008</v>
      </c>
      <c r="N141" s="58">
        <v>0</v>
      </c>
      <c r="O141" s="59">
        <v>0</v>
      </c>
      <c r="P141" s="28">
        <f t="shared" si="14"/>
        <v>86748.540000000008</v>
      </c>
      <c r="Q141" s="29">
        <f t="shared" si="15"/>
        <v>262624.33999999997</v>
      </c>
      <c r="R141" s="29">
        <f t="shared" si="15"/>
        <v>0</v>
      </c>
      <c r="S141" s="29">
        <f t="shared" si="15"/>
        <v>0</v>
      </c>
      <c r="T141" s="28">
        <f t="shared" si="16"/>
        <v>262624.33999999997</v>
      </c>
      <c r="U141" s="29">
        <v>87448.780000000013</v>
      </c>
      <c r="V141" s="29">
        <v>0</v>
      </c>
      <c r="W141" s="29">
        <v>0</v>
      </c>
      <c r="X141" s="28">
        <f t="shared" si="17"/>
        <v>87448.780000000013</v>
      </c>
    </row>
    <row r="142" spans="1:24">
      <c r="A142" s="25">
        <v>133</v>
      </c>
      <c r="B142" s="55" t="s">
        <v>289</v>
      </c>
      <c r="C142" s="56" t="s">
        <v>24</v>
      </c>
      <c r="D142" s="57" t="s">
        <v>290</v>
      </c>
      <c r="E142" s="58">
        <v>73768.3</v>
      </c>
      <c r="F142" s="58">
        <v>0</v>
      </c>
      <c r="G142" s="59">
        <v>0</v>
      </c>
      <c r="H142" s="28">
        <f t="shared" si="12"/>
        <v>73768.3</v>
      </c>
      <c r="I142" s="58">
        <v>112318.79</v>
      </c>
      <c r="J142" s="58">
        <v>0</v>
      </c>
      <c r="K142" s="59">
        <v>0</v>
      </c>
      <c r="L142" s="28">
        <f t="shared" si="13"/>
        <v>112318.79</v>
      </c>
      <c r="M142" s="58">
        <v>133071.19</v>
      </c>
      <c r="N142" s="58">
        <v>0</v>
      </c>
      <c r="O142" s="59">
        <v>0</v>
      </c>
      <c r="P142" s="28">
        <f t="shared" si="14"/>
        <v>133071.19</v>
      </c>
      <c r="Q142" s="29">
        <f t="shared" si="15"/>
        <v>319158.28000000003</v>
      </c>
      <c r="R142" s="29">
        <f t="shared" si="15"/>
        <v>0</v>
      </c>
      <c r="S142" s="29">
        <f t="shared" si="15"/>
        <v>0</v>
      </c>
      <c r="T142" s="28">
        <f t="shared" si="16"/>
        <v>319158.28000000003</v>
      </c>
      <c r="U142" s="29">
        <v>134090.9</v>
      </c>
      <c r="V142" s="29">
        <v>0</v>
      </c>
      <c r="W142" s="29">
        <v>0</v>
      </c>
      <c r="X142" s="28">
        <f t="shared" si="17"/>
        <v>134090.9</v>
      </c>
    </row>
    <row r="143" spans="1:24">
      <c r="A143" s="25">
        <v>134</v>
      </c>
      <c r="B143" s="55" t="s">
        <v>291</v>
      </c>
      <c r="C143" s="56" t="s">
        <v>45</v>
      </c>
      <c r="D143" s="57" t="s">
        <v>292</v>
      </c>
      <c r="E143" s="58">
        <v>50988.01</v>
      </c>
      <c r="F143" s="58">
        <v>7440</v>
      </c>
      <c r="G143" s="59"/>
      <c r="H143" s="28">
        <f t="shared" si="12"/>
        <v>58428.01</v>
      </c>
      <c r="I143" s="58">
        <v>54049.98</v>
      </c>
      <c r="J143" s="58">
        <v>8480</v>
      </c>
      <c r="K143" s="59"/>
      <c r="L143" s="28">
        <f t="shared" si="13"/>
        <v>62529.98</v>
      </c>
      <c r="M143" s="58">
        <v>51535.700000000004</v>
      </c>
      <c r="N143" s="58">
        <v>7464.2100000000009</v>
      </c>
      <c r="O143" s="59">
        <v>0</v>
      </c>
      <c r="P143" s="28">
        <f t="shared" si="14"/>
        <v>58999.91</v>
      </c>
      <c r="Q143" s="29">
        <f t="shared" si="15"/>
        <v>156573.69</v>
      </c>
      <c r="R143" s="29">
        <f t="shared" si="15"/>
        <v>23384.21</v>
      </c>
      <c r="S143" s="29">
        <f t="shared" si="15"/>
        <v>0</v>
      </c>
      <c r="T143" s="28">
        <f t="shared" si="16"/>
        <v>179957.9</v>
      </c>
      <c r="U143" s="29">
        <v>51951.049999999996</v>
      </c>
      <c r="V143" s="29">
        <v>7498.2</v>
      </c>
      <c r="W143" s="29">
        <v>0</v>
      </c>
      <c r="X143" s="28">
        <f t="shared" si="17"/>
        <v>59449.249999999993</v>
      </c>
    </row>
    <row r="144" spans="1:24">
      <c r="A144" s="25">
        <v>135</v>
      </c>
      <c r="B144" s="55" t="s">
        <v>293</v>
      </c>
      <c r="C144" s="56" t="s">
        <v>24</v>
      </c>
      <c r="D144" s="28" t="s">
        <v>294</v>
      </c>
      <c r="E144" s="29">
        <v>74098.289999999994</v>
      </c>
      <c r="F144" s="29">
        <v>0</v>
      </c>
      <c r="G144" s="30">
        <v>0</v>
      </c>
      <c r="H144" s="28">
        <f t="shared" si="12"/>
        <v>74098.289999999994</v>
      </c>
      <c r="I144" s="29">
        <v>97964.47</v>
      </c>
      <c r="J144" s="29">
        <v>0</v>
      </c>
      <c r="K144" s="30">
        <v>0</v>
      </c>
      <c r="L144" s="28">
        <f t="shared" si="13"/>
        <v>97964.47</v>
      </c>
      <c r="M144" s="29">
        <v>100156.30607025306</v>
      </c>
      <c r="N144" s="29">
        <v>0</v>
      </c>
      <c r="O144" s="30">
        <v>0</v>
      </c>
      <c r="P144" s="28">
        <f t="shared" si="14"/>
        <v>100156.30607025306</v>
      </c>
      <c r="Q144" s="29">
        <f t="shared" si="15"/>
        <v>272219.06607025309</v>
      </c>
      <c r="R144" s="29">
        <f t="shared" si="15"/>
        <v>0</v>
      </c>
      <c r="S144" s="29">
        <f t="shared" si="15"/>
        <v>0</v>
      </c>
      <c r="T144" s="28">
        <f t="shared" si="16"/>
        <v>272219.06607025309</v>
      </c>
      <c r="U144" s="29">
        <v>99518.01999999999</v>
      </c>
      <c r="V144" s="29">
        <v>0</v>
      </c>
      <c r="W144" s="29">
        <v>0</v>
      </c>
      <c r="X144" s="28">
        <f t="shared" si="17"/>
        <v>99518.01999999999</v>
      </c>
    </row>
    <row r="145" spans="1:26">
      <c r="A145" s="25">
        <v>136</v>
      </c>
      <c r="B145" s="55" t="s">
        <v>295</v>
      </c>
      <c r="C145" s="56" t="s">
        <v>296</v>
      </c>
      <c r="D145" s="28" t="s">
        <v>297</v>
      </c>
      <c r="E145" s="29">
        <v>239053.19</v>
      </c>
      <c r="F145" s="29">
        <v>5000</v>
      </c>
      <c r="G145" s="30">
        <v>0</v>
      </c>
      <c r="H145" s="28">
        <f t="shared" si="12"/>
        <v>244053.19</v>
      </c>
      <c r="I145" s="29">
        <v>257198.29</v>
      </c>
      <c r="J145" s="29">
        <v>5000</v>
      </c>
      <c r="K145" s="30">
        <v>0</v>
      </c>
      <c r="L145" s="28">
        <f t="shared" si="13"/>
        <v>262198.29000000004</v>
      </c>
      <c r="M145" s="29">
        <v>246517.05318038497</v>
      </c>
      <c r="N145" s="29">
        <v>6273.6290875608574</v>
      </c>
      <c r="O145" s="30">
        <v>0</v>
      </c>
      <c r="P145" s="28">
        <f t="shared" si="14"/>
        <v>252790.68226794584</v>
      </c>
      <c r="Q145" s="29">
        <f t="shared" si="15"/>
        <v>742768.5331803849</v>
      </c>
      <c r="R145" s="29">
        <f t="shared" si="15"/>
        <v>16273.629087560857</v>
      </c>
      <c r="S145" s="29">
        <f t="shared" si="15"/>
        <v>0</v>
      </c>
      <c r="T145" s="28">
        <f t="shared" si="16"/>
        <v>759042.16226794571</v>
      </c>
      <c r="U145" s="29">
        <v>243499.83000000002</v>
      </c>
      <c r="V145" s="29">
        <v>5064.25</v>
      </c>
      <c r="W145" s="29">
        <v>0</v>
      </c>
      <c r="X145" s="28">
        <f t="shared" si="17"/>
        <v>248564.08000000002</v>
      </c>
    </row>
    <row r="146" spans="1:26">
      <c r="A146" s="25">
        <v>137</v>
      </c>
      <c r="B146" s="55" t="s">
        <v>298</v>
      </c>
      <c r="C146" s="56" t="s">
        <v>24</v>
      </c>
      <c r="D146" s="28" t="s">
        <v>299</v>
      </c>
      <c r="E146" s="29">
        <v>402519.53</v>
      </c>
      <c r="F146" s="29">
        <v>0</v>
      </c>
      <c r="G146" s="30">
        <v>0</v>
      </c>
      <c r="H146" s="28">
        <f t="shared" si="12"/>
        <v>402519.53</v>
      </c>
      <c r="I146" s="29">
        <v>433344.23</v>
      </c>
      <c r="J146" s="29">
        <v>0</v>
      </c>
      <c r="K146" s="30">
        <v>0</v>
      </c>
      <c r="L146" s="28">
        <f t="shared" si="13"/>
        <v>433344.23</v>
      </c>
      <c r="M146" s="29">
        <v>416105.1228199664</v>
      </c>
      <c r="N146" s="29">
        <v>0</v>
      </c>
      <c r="O146" s="30">
        <v>0</v>
      </c>
      <c r="P146" s="28">
        <f t="shared" si="14"/>
        <v>416105.1228199664</v>
      </c>
      <c r="Q146" s="29">
        <f t="shared" si="15"/>
        <v>1251968.8828199664</v>
      </c>
      <c r="R146" s="29">
        <f t="shared" si="15"/>
        <v>0</v>
      </c>
      <c r="S146" s="29">
        <f t="shared" si="15"/>
        <v>0</v>
      </c>
      <c r="T146" s="28">
        <f t="shared" si="16"/>
        <v>1251968.8828199664</v>
      </c>
      <c r="U146" s="29">
        <v>310818.48890000005</v>
      </c>
      <c r="V146" s="29">
        <v>0</v>
      </c>
      <c r="W146" s="29">
        <v>0</v>
      </c>
      <c r="X146" s="28">
        <f t="shared" si="17"/>
        <v>310818.48890000005</v>
      </c>
    </row>
    <row r="147" spans="1:26">
      <c r="A147" s="25">
        <v>138</v>
      </c>
      <c r="B147" s="55" t="s">
        <v>300</v>
      </c>
      <c r="C147" s="56" t="s">
        <v>24</v>
      </c>
      <c r="D147" s="28" t="s">
        <v>301</v>
      </c>
      <c r="E147" s="29">
        <v>49323.77</v>
      </c>
      <c r="F147" s="29"/>
      <c r="G147" s="30"/>
      <c r="H147" s="28">
        <f t="shared" si="12"/>
        <v>49323.77</v>
      </c>
      <c r="I147" s="29">
        <v>58698.48</v>
      </c>
      <c r="J147" s="29"/>
      <c r="K147" s="30"/>
      <c r="L147" s="28">
        <f t="shared" si="13"/>
        <v>58698.48</v>
      </c>
      <c r="M147" s="29">
        <v>60014.655573387616</v>
      </c>
      <c r="N147" s="29">
        <v>0</v>
      </c>
      <c r="O147" s="30">
        <v>0</v>
      </c>
      <c r="P147" s="28">
        <f t="shared" si="14"/>
        <v>60014.655573387616</v>
      </c>
      <c r="Q147" s="29">
        <f t="shared" si="15"/>
        <v>168036.90557338763</v>
      </c>
      <c r="R147" s="29">
        <f t="shared" si="15"/>
        <v>0</v>
      </c>
      <c r="S147" s="29">
        <f t="shared" si="15"/>
        <v>0</v>
      </c>
      <c r="T147" s="28">
        <f t="shared" si="16"/>
        <v>168036.90557338763</v>
      </c>
      <c r="U147" s="29">
        <v>59651.839999999997</v>
      </c>
      <c r="V147" s="29">
        <v>0</v>
      </c>
      <c r="W147" s="29">
        <v>0</v>
      </c>
      <c r="X147" s="28">
        <f t="shared" si="17"/>
        <v>59651.839999999997</v>
      </c>
    </row>
    <row r="148" spans="1:26">
      <c r="A148" s="25">
        <v>139</v>
      </c>
      <c r="B148" s="55" t="s">
        <v>302</v>
      </c>
      <c r="C148" s="56" t="s">
        <v>24</v>
      </c>
      <c r="D148" s="28" t="s">
        <v>303</v>
      </c>
      <c r="E148" s="29">
        <v>87084.38</v>
      </c>
      <c r="F148" s="29"/>
      <c r="G148" s="30"/>
      <c r="H148" s="28">
        <f t="shared" si="12"/>
        <v>87084.38</v>
      </c>
      <c r="I148" s="29">
        <v>87368.26</v>
      </c>
      <c r="J148" s="29"/>
      <c r="K148" s="30"/>
      <c r="L148" s="28">
        <f t="shared" si="13"/>
        <v>87368.26</v>
      </c>
      <c r="M148" s="29">
        <v>88668.12999999999</v>
      </c>
      <c r="N148" s="29">
        <v>0</v>
      </c>
      <c r="O148" s="30">
        <v>0</v>
      </c>
      <c r="P148" s="28">
        <f t="shared" si="14"/>
        <v>88668.12999999999</v>
      </c>
      <c r="Q148" s="29">
        <f t="shared" si="15"/>
        <v>263120.77</v>
      </c>
      <c r="R148" s="29">
        <f t="shared" si="15"/>
        <v>0</v>
      </c>
      <c r="S148" s="29">
        <f t="shared" si="15"/>
        <v>0</v>
      </c>
      <c r="T148" s="28">
        <f t="shared" si="16"/>
        <v>263120.77</v>
      </c>
      <c r="U148" s="29">
        <v>89386.33</v>
      </c>
      <c r="V148" s="29">
        <v>0</v>
      </c>
      <c r="W148" s="29">
        <v>0</v>
      </c>
      <c r="X148" s="28">
        <f t="shared" si="17"/>
        <v>89386.33</v>
      </c>
    </row>
    <row r="149" spans="1:26">
      <c r="A149" s="25">
        <v>140</v>
      </c>
      <c r="B149" s="55" t="s">
        <v>304</v>
      </c>
      <c r="C149" s="56" t="s">
        <v>24</v>
      </c>
      <c r="D149" s="28" t="s">
        <v>305</v>
      </c>
      <c r="E149" s="29">
        <v>15032.85</v>
      </c>
      <c r="F149" s="29"/>
      <c r="G149" s="30"/>
      <c r="H149" s="28">
        <f t="shared" si="12"/>
        <v>15032.85</v>
      </c>
      <c r="I149" s="29">
        <v>23947.47</v>
      </c>
      <c r="J149" s="29"/>
      <c r="K149" s="30"/>
      <c r="L149" s="28">
        <f t="shared" si="13"/>
        <v>23947.47</v>
      </c>
      <c r="M149" s="29">
        <v>50477.279999999999</v>
      </c>
      <c r="N149" s="29">
        <v>0</v>
      </c>
      <c r="O149" s="30">
        <v>0</v>
      </c>
      <c r="P149" s="28">
        <f t="shared" si="14"/>
        <v>50477.279999999999</v>
      </c>
      <c r="Q149" s="29">
        <f t="shared" si="15"/>
        <v>89457.600000000006</v>
      </c>
      <c r="R149" s="29">
        <f t="shared" si="15"/>
        <v>0</v>
      </c>
      <c r="S149" s="29">
        <f t="shared" si="15"/>
        <v>0</v>
      </c>
      <c r="T149" s="28">
        <f t="shared" si="16"/>
        <v>89457.600000000006</v>
      </c>
      <c r="U149" s="29">
        <v>50869.18</v>
      </c>
      <c r="V149" s="29">
        <v>0</v>
      </c>
      <c r="W149" s="29">
        <v>0</v>
      </c>
      <c r="X149" s="28">
        <f t="shared" si="17"/>
        <v>50869.18</v>
      </c>
    </row>
    <row r="150" spans="1:26" ht="33">
      <c r="A150" s="25">
        <v>141</v>
      </c>
      <c r="B150" s="55" t="s">
        <v>306</v>
      </c>
      <c r="C150" s="56" t="s">
        <v>24</v>
      </c>
      <c r="D150" s="28" t="s">
        <v>307</v>
      </c>
      <c r="E150" s="29">
        <v>64475.43</v>
      </c>
      <c r="F150" s="29">
        <v>0</v>
      </c>
      <c r="G150" s="30">
        <v>0</v>
      </c>
      <c r="H150" s="28">
        <f t="shared" si="12"/>
        <v>64475.43</v>
      </c>
      <c r="I150" s="29">
        <v>68783.570000000007</v>
      </c>
      <c r="J150" s="29"/>
      <c r="K150" s="30"/>
      <c r="L150" s="28">
        <f t="shared" si="13"/>
        <v>68783.570000000007</v>
      </c>
      <c r="M150" s="29">
        <v>65931.209873374653</v>
      </c>
      <c r="N150" s="29">
        <v>0</v>
      </c>
      <c r="O150" s="30">
        <v>0</v>
      </c>
      <c r="P150" s="28">
        <f t="shared" si="14"/>
        <v>65931.209873374653</v>
      </c>
      <c r="Q150" s="29">
        <f t="shared" si="15"/>
        <v>199190.20987337467</v>
      </c>
      <c r="R150" s="29">
        <f t="shared" si="15"/>
        <v>0</v>
      </c>
      <c r="S150" s="29">
        <f t="shared" si="15"/>
        <v>0</v>
      </c>
      <c r="T150" s="28">
        <f t="shared" si="16"/>
        <v>199190.20987337467</v>
      </c>
      <c r="U150" s="29">
        <v>65956.989999999991</v>
      </c>
      <c r="V150" s="29">
        <v>0</v>
      </c>
      <c r="W150" s="29">
        <v>0</v>
      </c>
      <c r="X150" s="28">
        <f t="shared" si="17"/>
        <v>65956.989999999991</v>
      </c>
    </row>
    <row r="151" spans="1:26">
      <c r="A151" s="25">
        <v>142</v>
      </c>
      <c r="B151" s="55" t="s">
        <v>308</v>
      </c>
      <c r="C151" s="56" t="s">
        <v>39</v>
      </c>
      <c r="D151" s="28" t="s">
        <v>309</v>
      </c>
      <c r="E151" s="29">
        <v>0</v>
      </c>
      <c r="F151" s="29">
        <v>0</v>
      </c>
      <c r="G151" s="30">
        <v>111980</v>
      </c>
      <c r="H151" s="28">
        <f t="shared" si="12"/>
        <v>111980</v>
      </c>
      <c r="I151" s="29">
        <v>0</v>
      </c>
      <c r="J151" s="29">
        <v>0</v>
      </c>
      <c r="K151" s="30">
        <v>111950</v>
      </c>
      <c r="L151" s="28">
        <f t="shared" si="13"/>
        <v>111950</v>
      </c>
      <c r="M151" s="29">
        <v>0</v>
      </c>
      <c r="N151" s="29">
        <v>0</v>
      </c>
      <c r="O151" s="30">
        <v>111978.08</v>
      </c>
      <c r="P151" s="28">
        <f t="shared" si="14"/>
        <v>111978.08</v>
      </c>
      <c r="Q151" s="29">
        <f t="shared" si="15"/>
        <v>0</v>
      </c>
      <c r="R151" s="29">
        <f t="shared" si="15"/>
        <v>0</v>
      </c>
      <c r="S151" s="29">
        <f t="shared" si="15"/>
        <v>335908.08</v>
      </c>
      <c r="T151" s="28">
        <f t="shared" si="16"/>
        <v>335908.08</v>
      </c>
      <c r="U151" s="29">
        <v>0</v>
      </c>
      <c r="V151" s="29">
        <v>0</v>
      </c>
      <c r="W151" s="29">
        <v>112675.54000000001</v>
      </c>
      <c r="X151" s="28">
        <f t="shared" si="17"/>
        <v>112675.54000000001</v>
      </c>
    </row>
    <row r="152" spans="1:26">
      <c r="A152" s="25">
        <v>143</v>
      </c>
      <c r="B152" s="55" t="s">
        <v>310</v>
      </c>
      <c r="C152" s="56" t="s">
        <v>39</v>
      </c>
      <c r="D152" s="28" t="s">
        <v>311</v>
      </c>
      <c r="E152" s="29">
        <v>0</v>
      </c>
      <c r="F152" s="29">
        <v>0</v>
      </c>
      <c r="G152" s="30">
        <v>134650</v>
      </c>
      <c r="H152" s="28">
        <f t="shared" si="12"/>
        <v>134650</v>
      </c>
      <c r="I152" s="29">
        <v>0</v>
      </c>
      <c r="J152" s="29">
        <v>0</v>
      </c>
      <c r="K152" s="30">
        <v>112350</v>
      </c>
      <c r="L152" s="28">
        <f t="shared" si="13"/>
        <v>112350</v>
      </c>
      <c r="M152" s="29">
        <v>0</v>
      </c>
      <c r="N152" s="29">
        <v>0</v>
      </c>
      <c r="O152" s="30">
        <v>126384.34004603232</v>
      </c>
      <c r="P152" s="28">
        <f t="shared" si="14"/>
        <v>126384.34004603232</v>
      </c>
      <c r="Q152" s="29">
        <f t="shared" si="15"/>
        <v>0</v>
      </c>
      <c r="R152" s="29">
        <f t="shared" si="15"/>
        <v>0</v>
      </c>
      <c r="S152" s="29">
        <f t="shared" si="15"/>
        <v>373384.34004603233</v>
      </c>
      <c r="T152" s="28">
        <f t="shared" si="16"/>
        <v>373384.34004603233</v>
      </c>
      <c r="U152" s="29">
        <v>0</v>
      </c>
      <c r="V152" s="29">
        <v>0</v>
      </c>
      <c r="W152" s="29">
        <v>123047.77</v>
      </c>
      <c r="X152" s="28">
        <f t="shared" si="17"/>
        <v>123047.77</v>
      </c>
    </row>
    <row r="153" spans="1:26">
      <c r="A153" s="25">
        <v>144</v>
      </c>
      <c r="B153" s="55" t="s">
        <v>312</v>
      </c>
      <c r="C153" s="56" t="s">
        <v>39</v>
      </c>
      <c r="D153" s="28" t="s">
        <v>313</v>
      </c>
      <c r="E153" s="29">
        <v>0</v>
      </c>
      <c r="F153" s="29">
        <v>0</v>
      </c>
      <c r="G153" s="30">
        <v>73000</v>
      </c>
      <c r="H153" s="28">
        <f t="shared" si="12"/>
        <v>73000</v>
      </c>
      <c r="I153" s="29">
        <v>0</v>
      </c>
      <c r="J153" s="29">
        <v>0</v>
      </c>
      <c r="K153" s="30">
        <v>74100</v>
      </c>
      <c r="L153" s="28">
        <f t="shared" si="13"/>
        <v>74100</v>
      </c>
      <c r="M153" s="29">
        <v>0</v>
      </c>
      <c r="N153" s="29">
        <v>0</v>
      </c>
      <c r="O153" s="30">
        <v>75361.307532857565</v>
      </c>
      <c r="P153" s="28">
        <f t="shared" si="14"/>
        <v>75361.307532857565</v>
      </c>
      <c r="Q153" s="29">
        <f t="shared" si="15"/>
        <v>0</v>
      </c>
      <c r="R153" s="29">
        <f t="shared" si="15"/>
        <v>0</v>
      </c>
      <c r="S153" s="29">
        <f t="shared" si="15"/>
        <v>222461.30753285758</v>
      </c>
      <c r="T153" s="28">
        <f t="shared" si="16"/>
        <v>222461.30753285758</v>
      </c>
      <c r="U153" s="29">
        <v>0</v>
      </c>
      <c r="V153" s="29">
        <v>0</v>
      </c>
      <c r="W153" s="29">
        <v>73509.119999999995</v>
      </c>
      <c r="X153" s="28">
        <f t="shared" si="17"/>
        <v>73509.119999999995</v>
      </c>
    </row>
    <row r="154" spans="1:26">
      <c r="A154" s="25">
        <v>145</v>
      </c>
      <c r="B154" s="55" t="s">
        <v>314</v>
      </c>
      <c r="C154" s="56" t="s">
        <v>24</v>
      </c>
      <c r="D154" s="28" t="s">
        <v>315</v>
      </c>
      <c r="E154" s="29">
        <v>57535.55</v>
      </c>
      <c r="F154" s="29">
        <v>0</v>
      </c>
      <c r="G154" s="30">
        <v>0</v>
      </c>
      <c r="H154" s="28">
        <f t="shared" si="12"/>
        <v>57535.55</v>
      </c>
      <c r="I154" s="29">
        <v>57202.71</v>
      </c>
      <c r="J154" s="29">
        <v>0</v>
      </c>
      <c r="K154" s="30">
        <v>0</v>
      </c>
      <c r="L154" s="28">
        <f t="shared" si="13"/>
        <v>57202.71</v>
      </c>
      <c r="M154" s="29">
        <v>57203.32</v>
      </c>
      <c r="N154" s="29">
        <v>0</v>
      </c>
      <c r="O154" s="30">
        <v>0</v>
      </c>
      <c r="P154" s="28">
        <f t="shared" si="14"/>
        <v>57203.32</v>
      </c>
      <c r="Q154" s="29">
        <f t="shared" si="15"/>
        <v>171941.58000000002</v>
      </c>
      <c r="R154" s="29">
        <f t="shared" si="15"/>
        <v>0</v>
      </c>
      <c r="S154" s="29">
        <f t="shared" si="15"/>
        <v>0</v>
      </c>
      <c r="T154" s="28">
        <f t="shared" si="16"/>
        <v>171941.58000000002</v>
      </c>
      <c r="U154" s="29">
        <v>58958.25</v>
      </c>
      <c r="V154" s="29">
        <v>0</v>
      </c>
      <c r="W154" s="29">
        <v>0</v>
      </c>
      <c r="X154" s="28">
        <f t="shared" si="17"/>
        <v>58958.25</v>
      </c>
    </row>
    <row r="155" spans="1:26" s="74" customFormat="1">
      <c r="A155" s="72" t="s">
        <v>316</v>
      </c>
      <c r="B155" s="72"/>
      <c r="C155" s="72"/>
      <c r="D155" s="72"/>
      <c r="E155" s="73">
        <f t="shared" ref="E155:X155" si="18">SUM(E10:E154)</f>
        <v>11772023.729999997</v>
      </c>
      <c r="F155" s="73">
        <f t="shared" si="18"/>
        <v>333770</v>
      </c>
      <c r="G155" s="73">
        <f t="shared" si="18"/>
        <v>6137352</v>
      </c>
      <c r="H155" s="73">
        <f t="shared" si="18"/>
        <v>18243145.730000004</v>
      </c>
      <c r="I155" s="73">
        <f t="shared" si="18"/>
        <v>12619746.779999997</v>
      </c>
      <c r="J155" s="73">
        <f t="shared" si="18"/>
        <v>380600</v>
      </c>
      <c r="K155" s="73">
        <f t="shared" si="18"/>
        <v>6043987</v>
      </c>
      <c r="L155" s="73">
        <f t="shared" si="18"/>
        <v>19044333.779999994</v>
      </c>
      <c r="M155" s="73">
        <f t="shared" si="18"/>
        <v>12478029.525669003</v>
      </c>
      <c r="N155" s="73">
        <f t="shared" si="18"/>
        <v>428208.20187551703</v>
      </c>
      <c r="O155" s="73">
        <f t="shared" si="18"/>
        <v>6290648.9001798034</v>
      </c>
      <c r="P155" s="73">
        <f t="shared" si="18"/>
        <v>19196886.627724335</v>
      </c>
      <c r="Q155" s="73">
        <f t="shared" si="18"/>
        <v>36869800.035668999</v>
      </c>
      <c r="R155" s="73">
        <f t="shared" si="18"/>
        <v>1142578.2018755169</v>
      </c>
      <c r="S155" s="73">
        <f t="shared" si="18"/>
        <v>18471987.9001798</v>
      </c>
      <c r="T155" s="73">
        <f t="shared" si="18"/>
        <v>56484366.13772434</v>
      </c>
      <c r="U155" s="73">
        <f t="shared" si="18"/>
        <v>12360907.228900002</v>
      </c>
      <c r="V155" s="73">
        <f t="shared" si="18"/>
        <v>382635.47000000015</v>
      </c>
      <c r="W155" s="73">
        <f t="shared" si="18"/>
        <v>6217512.9100000001</v>
      </c>
      <c r="X155" s="73">
        <f t="shared" si="18"/>
        <v>18961055.608899992</v>
      </c>
    </row>
    <row r="156" spans="1:26">
      <c r="L156" s="76"/>
      <c r="P156" s="76"/>
      <c r="T156" s="76"/>
      <c r="X156" s="76"/>
    </row>
    <row r="157" spans="1:26">
      <c r="H157" s="76"/>
      <c r="L157" s="77" t="e">
        <f>#REF!+#REF!</f>
        <v>#REF!</v>
      </c>
      <c r="P157" s="76"/>
      <c r="T157" s="76"/>
      <c r="X157" s="76"/>
      <c r="Y157" s="78"/>
      <c r="Z157" s="79"/>
    </row>
    <row r="158" spans="1:26" s="4" customFormat="1">
      <c r="B158" s="80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77"/>
      <c r="U158" s="82"/>
      <c r="V158" s="82"/>
      <c r="W158" s="82"/>
      <c r="X158" s="77"/>
      <c r="Z158" s="83"/>
    </row>
    <row r="159" spans="1:26" s="4" customFormat="1">
      <c r="B159" s="80"/>
      <c r="C159" s="81"/>
      <c r="F159" s="82"/>
      <c r="G159" s="82"/>
      <c r="H159" s="84"/>
      <c r="I159" s="82"/>
      <c r="J159" s="82"/>
      <c r="K159" s="82"/>
      <c r="L159" s="84"/>
      <c r="M159" s="82"/>
      <c r="N159" s="82"/>
      <c r="O159" s="82"/>
      <c r="P159" s="84"/>
      <c r="Q159" s="82"/>
      <c r="R159" s="82"/>
      <c r="S159" s="82"/>
      <c r="T159" s="84"/>
      <c r="U159" s="82"/>
      <c r="V159" s="82"/>
      <c r="W159" s="82"/>
      <c r="X159" s="84"/>
    </row>
    <row r="160" spans="1:26" s="4" customFormat="1">
      <c r="B160" s="80"/>
      <c r="C160" s="81"/>
      <c r="D160" s="82"/>
      <c r="E160" s="82"/>
      <c r="F160" s="82"/>
      <c r="G160" s="82"/>
      <c r="H160" s="82"/>
      <c r="I160" s="82"/>
      <c r="J160" s="82"/>
      <c r="K160" s="82"/>
      <c r="L160" s="85"/>
      <c r="M160" s="82"/>
      <c r="N160" s="82"/>
      <c r="O160" s="82"/>
      <c r="P160" s="85"/>
      <c r="Q160" s="82"/>
      <c r="R160" s="82"/>
      <c r="S160" s="82"/>
      <c r="T160" s="85"/>
      <c r="U160" s="82"/>
      <c r="V160" s="82"/>
      <c r="W160" s="82"/>
      <c r="X160" s="85"/>
    </row>
    <row r="161" spans="2:24" s="4" customFormat="1">
      <c r="B161" s="80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5"/>
      <c r="U161" s="82"/>
      <c r="V161" s="82"/>
      <c r="W161" s="82"/>
      <c r="X161" s="85"/>
    </row>
    <row r="162" spans="2:24" s="4" customFormat="1">
      <c r="B162" s="80"/>
      <c r="C162" s="81"/>
      <c r="D162" s="75"/>
      <c r="E162" s="86"/>
      <c r="F162" s="82"/>
      <c r="G162" s="82"/>
      <c r="H162" s="85"/>
      <c r="I162" s="82"/>
      <c r="J162" s="82"/>
      <c r="K162" s="82"/>
      <c r="L162" s="85"/>
      <c r="M162" s="82"/>
      <c r="N162" s="82"/>
      <c r="O162" s="82"/>
      <c r="P162" s="85"/>
      <c r="Q162" s="82"/>
      <c r="R162" s="82"/>
      <c r="S162" s="82"/>
      <c r="T162" s="85"/>
      <c r="U162" s="82"/>
      <c r="V162" s="82"/>
      <c r="W162" s="82"/>
      <c r="X162" s="85"/>
    </row>
    <row r="163" spans="2:24" s="4" customFormat="1">
      <c r="B163" s="80"/>
      <c r="C163" s="81"/>
      <c r="D163" s="75"/>
      <c r="E163" s="86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2:24" s="4" customFormat="1">
      <c r="B164" s="80"/>
      <c r="C164" s="81"/>
      <c r="D164" s="75"/>
      <c r="E164" s="76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2:24" s="4" customFormat="1">
      <c r="B165" s="80"/>
      <c r="C165" s="81"/>
      <c r="D165" s="75"/>
      <c r="E165" s="76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2:24" s="4" customFormat="1">
      <c r="B166" s="80"/>
      <c r="C166" s="81"/>
      <c r="D166" s="75"/>
      <c r="E166" s="76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2:24">
      <c r="E167" s="85"/>
    </row>
  </sheetData>
  <mergeCells count="5">
    <mergeCell ref="A8:A9"/>
    <mergeCell ref="B8:B9"/>
    <mergeCell ref="C8:C9"/>
    <mergeCell ref="D8:D9"/>
    <mergeCell ref="A155:D1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2020-04-16T11:39:40Z</dcterms:created>
  <dcterms:modified xsi:type="dcterms:W3CDTF">2020-04-16T11:42:24Z</dcterms:modified>
</cp:coreProperties>
</file>